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C1D04C3F-6237-42A0-8DC2-8592271BDF6E}" xr6:coauthVersionLast="47" xr6:coauthVersionMax="47" xr10:uidLastSave="{00000000-0000-0000-0000-000000000000}"/>
  <bookViews>
    <workbookView xWindow="-50" yWindow="-50" windowWidth="19300" windowHeight="11380" tabRatio="615" xr2:uid="{00000000-000D-0000-FFFF-FFFF00000000}"/>
  </bookViews>
  <sheets>
    <sheet name="目次" sheetId="19" r:id="rId1"/>
    <sheet name="データ範囲、環境負荷の全体像（マテリアルフロー）" sheetId="21" r:id="rId2"/>
    <sheet name="環境マネジメント活動" sheetId="15" r:id="rId3"/>
    <sheet name="GHG排出量" sheetId="6" r:id="rId4"/>
    <sheet name="エネルギー使用量" sheetId="14" r:id="rId5"/>
    <sheet name="その他大気排出物" sheetId="9" r:id="rId6"/>
    <sheet name="原材料" sheetId="16" r:id="rId7"/>
    <sheet name="廃棄物" sheetId="12" r:id="rId8"/>
    <sheet name="水資源" sheetId="13" r:id="rId9"/>
  </sheets>
  <externalReferences>
    <externalReference r:id="rId10"/>
  </externalReferences>
  <definedNames>
    <definedName name="_xlnm.Print_Area" localSheetId="3">GHG排出量!$A$1:$O$68</definedName>
    <definedName name="_xlnm.Print_Area" localSheetId="4">エネルギー使用量!$A$1:$N$35</definedName>
    <definedName name="_xlnm.Print_Area" localSheetId="5">その他大気排出物!$A$1:$M$11</definedName>
    <definedName name="_xlnm.Print_Area" localSheetId="1">'データ範囲、環境負荷の全体像（マテリアルフロー）'!$A$1:$O$60</definedName>
    <definedName name="_xlnm.Print_Area" localSheetId="2">環境マネジメント活動!$A$1:$N$19</definedName>
    <definedName name="_xlnm.Print_Area" localSheetId="0">目次!$A$1:$K$34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0" i="21" l="1"/>
  <c r="N44" i="21"/>
  <c r="N43" i="21"/>
  <c r="N42" i="21"/>
  <c r="N41" i="21"/>
  <c r="N39" i="21"/>
  <c r="K60" i="21"/>
  <c r="K59" i="21"/>
  <c r="K58" i="21"/>
  <c r="K54" i="21"/>
  <c r="K53" i="21"/>
  <c r="K52" i="21"/>
  <c r="K51" i="21"/>
  <c r="K49" i="21"/>
  <c r="K47" i="21"/>
  <c r="K46" i="21"/>
  <c r="K43" i="21"/>
  <c r="K41" i="21"/>
  <c r="K40" i="21"/>
  <c r="K39" i="21"/>
  <c r="C55" i="21"/>
  <c r="C53" i="21"/>
  <c r="C52" i="21"/>
  <c r="C51" i="21"/>
  <c r="C50" i="21"/>
  <c r="C49" i="21"/>
  <c r="C48" i="21"/>
  <c r="C47" i="21"/>
  <c r="C46" i="21"/>
  <c r="C45" i="21"/>
  <c r="C44" i="21"/>
  <c r="C43" i="21"/>
  <c r="C41" i="21"/>
  <c r="C40" i="21"/>
  <c r="C39" i="21"/>
</calcChain>
</file>

<file path=xl/sharedStrings.xml><?xml version="1.0" encoding="utf-8"?>
<sst xmlns="http://schemas.openxmlformats.org/spreadsheetml/2006/main" count="525" uniqueCount="271">
  <si>
    <t>単位</t>
    <rPh sb="0" eb="2">
      <t>タンイ</t>
    </rPh>
    <phoneticPr fontId="1"/>
  </si>
  <si>
    <t>実績</t>
    <rPh sb="0" eb="2">
      <t>ジッセキ</t>
    </rPh>
    <phoneticPr fontId="1"/>
  </si>
  <si>
    <t>目標</t>
    <rPh sb="0" eb="2">
      <t>モクヒョウ</t>
    </rPh>
    <phoneticPr fontId="1"/>
  </si>
  <si>
    <t>認証取得率</t>
    <rPh sb="0" eb="2">
      <t>ニンショウ</t>
    </rPh>
    <rPh sb="2" eb="4">
      <t>シュトク</t>
    </rPh>
    <rPh sb="4" eb="5">
      <t>リツ</t>
    </rPh>
    <phoneticPr fontId="1"/>
  </si>
  <si>
    <t>%</t>
    <phoneticPr fontId="1"/>
  </si>
  <si>
    <t>環境法令に関する罰金（森永乳業及び国内連結子会社）</t>
    <rPh sb="0" eb="2">
      <t>カンキョウ</t>
    </rPh>
    <rPh sb="2" eb="4">
      <t>ホウレイ</t>
    </rPh>
    <rPh sb="5" eb="6">
      <t>カン</t>
    </rPh>
    <rPh sb="8" eb="10">
      <t>バッキン</t>
    </rPh>
    <phoneticPr fontId="1"/>
  </si>
  <si>
    <t>罰金件数</t>
    <rPh sb="0" eb="2">
      <t>バッキン</t>
    </rPh>
    <rPh sb="2" eb="4">
      <t>ケンスウ</t>
    </rPh>
    <phoneticPr fontId="1"/>
  </si>
  <si>
    <t>件</t>
    <rPh sb="0" eb="1">
      <t>ケン</t>
    </rPh>
    <phoneticPr fontId="1"/>
  </si>
  <si>
    <t>水の質／量に関する罰金を伴う違反事例（森永乳業及び国内連結子会社）</t>
    <rPh sb="9" eb="11">
      <t>バッキン</t>
    </rPh>
    <rPh sb="12" eb="13">
      <t>トモナ</t>
    </rPh>
    <phoneticPr fontId="1"/>
  </si>
  <si>
    <t>違反件数</t>
    <rPh sb="0" eb="2">
      <t>イハン</t>
    </rPh>
    <rPh sb="2" eb="4">
      <t>ケンスウ</t>
    </rPh>
    <phoneticPr fontId="1"/>
  </si>
  <si>
    <t>計</t>
    <rPh sb="0" eb="1">
      <t>ケイ</t>
    </rPh>
    <phoneticPr fontId="1"/>
  </si>
  <si>
    <t>千トン-CO₂</t>
  </si>
  <si>
    <t>※4</t>
    <phoneticPr fontId="1"/>
  </si>
  <si>
    <t>トン-CO₂/百万円</t>
  </si>
  <si>
    <t>※5</t>
  </si>
  <si>
    <t>スコープ1,2のCO₂排出量削減率</t>
    <rPh sb="11" eb="14">
      <t>ハイシュツリョウ</t>
    </rPh>
    <rPh sb="14" eb="16">
      <t>サクゲン</t>
    </rPh>
    <rPh sb="16" eb="17">
      <t>リツ</t>
    </rPh>
    <phoneticPr fontId="1"/>
  </si>
  <si>
    <t>取り組み削減量</t>
  </si>
  <si>
    <t>千トン-CO₂</t>
    <phoneticPr fontId="1"/>
  </si>
  <si>
    <t>千トン-CO₂e</t>
  </si>
  <si>
    <t>1.購入した製品・サービス</t>
  </si>
  <si>
    <t>2.資本財</t>
  </si>
  <si>
    <t>3.その他燃料及びエネルギー関連活動</t>
  </si>
  <si>
    <t>4.輸送、配送(上流)</t>
  </si>
  <si>
    <t>5.事業から出る廃棄物</t>
  </si>
  <si>
    <t>6.出張</t>
  </si>
  <si>
    <t>7.雇用者の通勤</t>
  </si>
  <si>
    <t>8.リース資産(上流)</t>
  </si>
  <si>
    <t>千トン-CO₂e</t>
    <phoneticPr fontId="1"/>
  </si>
  <si>
    <t>スコープ1、スコープ2に含めて算定</t>
  </si>
  <si>
    <t>9.輸送、配送(下流)</t>
  </si>
  <si>
    <t>10.販売した製品の加工</t>
  </si>
  <si>
    <t>事業活動との関連が少なく、算定から除外</t>
  </si>
  <si>
    <t>11.販売した製品の使用</t>
  </si>
  <si>
    <t>12.販売した製品の廃棄</t>
  </si>
  <si>
    <t>13.リース資産(下流)</t>
  </si>
  <si>
    <t>事業活動との関連が少なく、算定から除外</t>
    <phoneticPr fontId="1"/>
  </si>
  <si>
    <t>14.フランチャイズビジネスからの発生</t>
  </si>
  <si>
    <t>15.投資</t>
  </si>
  <si>
    <t>※1</t>
    <phoneticPr fontId="1"/>
  </si>
  <si>
    <t>千トン-CO2</t>
    <phoneticPr fontId="1"/>
  </si>
  <si>
    <t>計</t>
    <phoneticPr fontId="1"/>
  </si>
  <si>
    <t>MWh</t>
    <phoneticPr fontId="1"/>
  </si>
  <si>
    <t>MWh</t>
  </si>
  <si>
    <t>MWh/百万円</t>
    <phoneticPr fontId="1"/>
  </si>
  <si>
    <t>売上高</t>
    <rPh sb="0" eb="3">
      <t>ウリアゲダカ</t>
    </rPh>
    <phoneticPr fontId="1"/>
  </si>
  <si>
    <t>百万円</t>
    <phoneticPr fontId="1"/>
  </si>
  <si>
    <t>千kL</t>
    <phoneticPr fontId="1"/>
  </si>
  <si>
    <t>千kL</t>
    <rPh sb="0" eb="1">
      <t>セン</t>
    </rPh>
    <phoneticPr fontId="1"/>
  </si>
  <si>
    <t>kL/百万円</t>
    <rPh sb="3" eb="6">
      <t>ヒャクマンエン</t>
    </rPh>
    <phoneticPr fontId="1"/>
  </si>
  <si>
    <t>※2</t>
  </si>
  <si>
    <t>SOx</t>
    <phoneticPr fontId="1"/>
  </si>
  <si>
    <t>千トン</t>
  </si>
  <si>
    <t>NOx　</t>
    <phoneticPr fontId="1"/>
  </si>
  <si>
    <t>原料使用量</t>
    <rPh sb="0" eb="2">
      <t>ゲンリョウ</t>
    </rPh>
    <rPh sb="2" eb="5">
      <t>シヨウリョウ</t>
    </rPh>
    <phoneticPr fontId="1"/>
  </si>
  <si>
    <t>千トン</t>
    <rPh sb="0" eb="1">
      <t>セン</t>
    </rPh>
    <phoneticPr fontId="1"/>
  </si>
  <si>
    <t>ガラスびん（無色）</t>
    <rPh sb="6" eb="8">
      <t>ムショク</t>
    </rPh>
    <phoneticPr fontId="1"/>
  </si>
  <si>
    <t>ガラスびん（茶色）</t>
    <rPh sb="6" eb="7">
      <t>チャ</t>
    </rPh>
    <rPh sb="7" eb="8">
      <t>イロ</t>
    </rPh>
    <phoneticPr fontId="1"/>
  </si>
  <si>
    <t>ガラスびん（その他色）</t>
    <rPh sb="8" eb="9">
      <t>ホカ</t>
    </rPh>
    <rPh sb="9" eb="10">
      <t>ショク</t>
    </rPh>
    <phoneticPr fontId="1"/>
  </si>
  <si>
    <t>PETボトル</t>
    <phoneticPr fontId="1"/>
  </si>
  <si>
    <t>紙製容器包装</t>
    <rPh sb="0" eb="2">
      <t>カミセイ</t>
    </rPh>
    <rPh sb="2" eb="4">
      <t>ヨウキ</t>
    </rPh>
    <rPh sb="4" eb="6">
      <t>ホウソウ</t>
    </rPh>
    <phoneticPr fontId="1"/>
  </si>
  <si>
    <t>紙パック</t>
    <rPh sb="0" eb="1">
      <t>カミ</t>
    </rPh>
    <phoneticPr fontId="1"/>
  </si>
  <si>
    <t>スチール缶（粉乳）</t>
    <rPh sb="4" eb="5">
      <t>カン</t>
    </rPh>
    <rPh sb="6" eb="7">
      <t>コナ</t>
    </rPh>
    <rPh sb="7" eb="8">
      <t>チチ</t>
    </rPh>
    <phoneticPr fontId="1"/>
  </si>
  <si>
    <t>アルミ缶</t>
    <rPh sb="3" eb="4">
      <t>カン</t>
    </rPh>
    <phoneticPr fontId="1"/>
  </si>
  <si>
    <t>石油由来バージンプラスチック使用量の削減率(2013年度比）</t>
    <phoneticPr fontId="1"/>
  </si>
  <si>
    <t>％</t>
    <phoneticPr fontId="1"/>
  </si>
  <si>
    <t>製品生産量</t>
    <phoneticPr fontId="1"/>
  </si>
  <si>
    <t>製品生産量</t>
    <rPh sb="0" eb="2">
      <t>セイヒン</t>
    </rPh>
    <rPh sb="2" eb="5">
      <t>セイサンリョウ</t>
    </rPh>
    <phoneticPr fontId="1"/>
  </si>
  <si>
    <t>※2</t>
    <phoneticPr fontId="1"/>
  </si>
  <si>
    <t>廃棄物発生量合計</t>
  </si>
  <si>
    <t>外部委託処理</t>
    <phoneticPr fontId="1"/>
  </si>
  <si>
    <t>特別管理産業廃棄物</t>
    <rPh sb="0" eb="2">
      <t>トクベツ</t>
    </rPh>
    <rPh sb="2" eb="4">
      <t>カンリ</t>
    </rPh>
    <rPh sb="4" eb="6">
      <t>サンギョウ</t>
    </rPh>
    <rPh sb="6" eb="9">
      <t>ハイキブツ</t>
    </rPh>
    <phoneticPr fontId="1"/>
  </si>
  <si>
    <t>有価物・専ら物</t>
    <rPh sb="0" eb="3">
      <t>ユウカブツ</t>
    </rPh>
    <rPh sb="4" eb="5">
      <t>モッパ</t>
    </rPh>
    <rPh sb="6" eb="7">
      <t>ブツ</t>
    </rPh>
    <phoneticPr fontId="1"/>
  </si>
  <si>
    <t>内部処理（場内処理）</t>
    <rPh sb="0" eb="2">
      <t>ナイブ</t>
    </rPh>
    <rPh sb="2" eb="4">
      <t>ショリ</t>
    </rPh>
    <phoneticPr fontId="1"/>
  </si>
  <si>
    <t>トン/百万円</t>
  </si>
  <si>
    <t>※6</t>
  </si>
  <si>
    <t>産業廃棄物再資源化率</t>
    <rPh sb="0" eb="2">
      <t>サンギョウ</t>
    </rPh>
    <rPh sb="2" eb="5">
      <t>ハイキブツ</t>
    </rPh>
    <rPh sb="5" eb="9">
      <t>サイシゲンカ</t>
    </rPh>
    <rPh sb="9" eb="10">
      <t>リツ</t>
    </rPh>
    <phoneticPr fontId="1"/>
  </si>
  <si>
    <t>水資源使用量（取水量）合計</t>
  </si>
  <si>
    <t>表層水（河川水）</t>
    <rPh sb="0" eb="3">
      <t>ヒョウソウスイ</t>
    </rPh>
    <rPh sb="4" eb="7">
      <t>カセンスイ</t>
    </rPh>
    <phoneticPr fontId="1"/>
  </si>
  <si>
    <t>地下⽔（井⽔、湧⽔）</t>
    <phoneticPr fontId="1"/>
  </si>
  <si>
    <t>自治体から購入（市水、上水、工業用水、公共原水）</t>
    <phoneticPr fontId="1"/>
  </si>
  <si>
    <t>水資源使用量（取水量）削減率</t>
    <phoneticPr fontId="1"/>
  </si>
  <si>
    <t>実績</t>
    <rPh sb="0" eb="1">
      <t>ジッセキ</t>
    </rPh>
    <phoneticPr fontId="1"/>
  </si>
  <si>
    <t>水資源使用量（取水量）削減率（2013年度比）</t>
  </si>
  <si>
    <t>海洋放流</t>
    <rPh sb="0" eb="2">
      <t>カイヨウ</t>
    </rPh>
    <rPh sb="2" eb="4">
      <t>ホウリュウ</t>
    </rPh>
    <phoneticPr fontId="1"/>
  </si>
  <si>
    <t>河川放流</t>
    <rPh sb="0" eb="2">
      <t>カセン</t>
    </rPh>
    <rPh sb="2" eb="4">
      <t>ホウリュウ</t>
    </rPh>
    <phoneticPr fontId="1"/>
  </si>
  <si>
    <t>下水放流</t>
    <rPh sb="0" eb="2">
      <t>ゲスイ</t>
    </rPh>
    <rPh sb="2" eb="4">
      <t>ホウリュウ</t>
    </rPh>
    <phoneticPr fontId="1"/>
  </si>
  <si>
    <t>総BOD排出量</t>
    <rPh sb="0" eb="1">
      <t>ソウ</t>
    </rPh>
    <rPh sb="4" eb="7">
      <t>ハイシュツリョウ</t>
    </rPh>
    <phoneticPr fontId="1"/>
  </si>
  <si>
    <t>トン</t>
    <phoneticPr fontId="1"/>
  </si>
  <si>
    <t>スコープ3のGHG排出量削減率</t>
    <rPh sb="9" eb="12">
      <t>ハイシュツリョウ</t>
    </rPh>
    <rPh sb="12" eb="14">
      <t>サクゲン</t>
    </rPh>
    <rPh sb="14" eb="15">
      <t>リツ</t>
    </rPh>
    <phoneticPr fontId="1"/>
  </si>
  <si>
    <t>ESGデータ（非財務）</t>
    <phoneticPr fontId="1"/>
  </si>
  <si>
    <t>報告期間</t>
  </si>
  <si>
    <t>各種グラフ・表は原則として、年度（4月1日～翌年 3月31日）単位で集計した数値を掲載しています。</t>
  </si>
  <si>
    <t xml:space="preserve">森永乳業  </t>
    <phoneticPr fontId="1"/>
  </si>
  <si>
    <t>第三者保証</t>
  </si>
  <si>
    <t>▶「 第三者保証 」</t>
    <phoneticPr fontId="1"/>
  </si>
  <si>
    <t>目次</t>
    <rPh sb="0" eb="2">
      <t>モクジ</t>
    </rPh>
    <phoneticPr fontId="1"/>
  </si>
  <si>
    <t>■　環境データ（P2~）</t>
    <phoneticPr fontId="1"/>
  </si>
  <si>
    <t>環境データ</t>
  </si>
  <si>
    <t>環境負荷の全体像（マテリアルフロー）</t>
    <phoneticPr fontId="1"/>
  </si>
  <si>
    <t>原料使用量(千トン)</t>
    <rPh sb="0" eb="2">
      <t>ゲンリョウ</t>
    </rPh>
    <rPh sb="2" eb="5">
      <t>シヨウリョウ</t>
    </rPh>
    <rPh sb="6" eb="7">
      <t>セン</t>
    </rPh>
    <phoneticPr fontId="1"/>
  </si>
  <si>
    <t>包材使用量(千トン)</t>
    <rPh sb="0" eb="5">
      <t>ホウザイシヨウリョウ</t>
    </rPh>
    <rPh sb="6" eb="7">
      <t>セン</t>
    </rPh>
    <phoneticPr fontId="1"/>
  </si>
  <si>
    <r>
      <t>フロン類算定漏洩量(千トン-CO</t>
    </r>
    <r>
      <rPr>
        <b/>
        <vertAlign val="subscript"/>
        <sz val="6"/>
        <rFont val="Meiryo UI"/>
        <family val="3"/>
        <charset val="128"/>
      </rPr>
      <t>2</t>
    </r>
    <r>
      <rPr>
        <b/>
        <sz val="6"/>
        <rFont val="Meiryo UI"/>
        <family val="3"/>
        <charset val="128"/>
      </rPr>
      <t>)</t>
    </r>
    <rPh sb="3" eb="4">
      <t>ルイ</t>
    </rPh>
    <rPh sb="4" eb="6">
      <t>サンテイ</t>
    </rPh>
    <rPh sb="6" eb="9">
      <t>ロウエイリョウ</t>
    </rPh>
    <rPh sb="10" eb="11">
      <t>セン</t>
    </rPh>
    <phoneticPr fontId="1"/>
  </si>
  <si>
    <t>製品生産量(千トン)</t>
    <rPh sb="0" eb="2">
      <t>セイヒン</t>
    </rPh>
    <rPh sb="2" eb="5">
      <t>セイサンリョウ</t>
    </rPh>
    <rPh sb="6" eb="7">
      <t>セン</t>
    </rPh>
    <phoneticPr fontId="1"/>
  </si>
  <si>
    <t>外部委託処理(千トン)</t>
    <rPh sb="0" eb="2">
      <t>ガイブ</t>
    </rPh>
    <rPh sb="2" eb="4">
      <t>イタク</t>
    </rPh>
    <rPh sb="4" eb="6">
      <t>ショリ</t>
    </rPh>
    <rPh sb="7" eb="8">
      <t>セン</t>
    </rPh>
    <phoneticPr fontId="1"/>
  </si>
  <si>
    <t>　産業廃棄物</t>
    <rPh sb="1" eb="6">
      <t>サンギョウハイキブツ</t>
    </rPh>
    <phoneticPr fontId="1"/>
  </si>
  <si>
    <t>　特別管理産業廃棄物</t>
    <rPh sb="1" eb="7">
      <t>トクベツカ</t>
    </rPh>
    <rPh sb="7" eb="10">
      <t>ハイキブツ</t>
    </rPh>
    <phoneticPr fontId="1"/>
  </si>
  <si>
    <t>　有価物・専ら物</t>
    <rPh sb="1" eb="4">
      <t>ユウカブツ</t>
    </rPh>
    <rPh sb="5" eb="6">
      <t>モッパ</t>
    </rPh>
    <rPh sb="7" eb="8">
      <t>ブツ</t>
    </rPh>
    <phoneticPr fontId="1"/>
  </si>
  <si>
    <t>　内部処理(場内処理)</t>
    <rPh sb="1" eb="3">
      <t>ナイブ</t>
    </rPh>
    <rPh sb="3" eb="5">
      <t>ショリ</t>
    </rPh>
    <rPh sb="6" eb="8">
      <t>ジョウナイ</t>
    </rPh>
    <rPh sb="8" eb="10">
      <t>ショリ</t>
    </rPh>
    <phoneticPr fontId="1"/>
  </si>
  <si>
    <t>　SOx(千トン)</t>
    <rPh sb="5" eb="6">
      <t>セン</t>
    </rPh>
    <phoneticPr fontId="1"/>
  </si>
  <si>
    <t>　海洋放流（千㎥）</t>
    <rPh sb="1" eb="3">
      <t>カイヨウ</t>
    </rPh>
    <rPh sb="3" eb="5">
      <t>ホウリュウ</t>
    </rPh>
    <phoneticPr fontId="1"/>
  </si>
  <si>
    <t>　河川放流（千㎥）</t>
    <rPh sb="1" eb="3">
      <t>カセン</t>
    </rPh>
    <rPh sb="3" eb="5">
      <t>ホウリュウ</t>
    </rPh>
    <phoneticPr fontId="1"/>
  </si>
  <si>
    <t>　下水放流（千㎥）</t>
    <rPh sb="1" eb="3">
      <t>ゲスイ</t>
    </rPh>
    <rPh sb="3" eb="5">
      <t>ホウリュウ</t>
    </rPh>
    <phoneticPr fontId="1"/>
  </si>
  <si>
    <t>　Scope3</t>
    <phoneticPr fontId="1"/>
  </si>
  <si>
    <t>　　上流(カテゴリー1～8)</t>
    <rPh sb="2" eb="4">
      <t>ジョウリュウ</t>
    </rPh>
    <phoneticPr fontId="1"/>
  </si>
  <si>
    <t>　　下流(カテゴリー9～15)</t>
    <rPh sb="2" eb="4">
      <t>カリュウ</t>
    </rPh>
    <phoneticPr fontId="1"/>
  </si>
  <si>
    <t>　燃料(GWh)</t>
    <rPh sb="1" eb="3">
      <t>ネンリョウ</t>
    </rPh>
    <phoneticPr fontId="1"/>
  </si>
  <si>
    <t>　購入した2次エネルギー(GWh)</t>
    <rPh sb="1" eb="3">
      <t>コウニュウ</t>
    </rPh>
    <rPh sb="6" eb="7">
      <t>ツギ</t>
    </rPh>
    <phoneticPr fontId="1"/>
  </si>
  <si>
    <t>　ガラスびん(無色)</t>
    <rPh sb="7" eb="9">
      <t>ムショク</t>
    </rPh>
    <phoneticPr fontId="1"/>
  </si>
  <si>
    <t>　ガラスびん(茶色)</t>
    <rPh sb="7" eb="9">
      <t>チャイロ</t>
    </rPh>
    <phoneticPr fontId="1"/>
  </si>
  <si>
    <t>　ガラスびん(その他色)</t>
    <rPh sb="9" eb="10">
      <t>タ</t>
    </rPh>
    <rPh sb="10" eb="11">
      <t>イロ</t>
    </rPh>
    <phoneticPr fontId="1"/>
  </si>
  <si>
    <t>　紙製容器包装</t>
    <rPh sb="1" eb="3">
      <t>カミセイ</t>
    </rPh>
    <rPh sb="3" eb="7">
      <t>ヨウキホウソウ</t>
    </rPh>
    <phoneticPr fontId="1"/>
  </si>
  <si>
    <t>　プラスチック製容器包装</t>
    <rPh sb="7" eb="8">
      <t>セイ</t>
    </rPh>
    <rPh sb="8" eb="12">
      <t>ヨウキホウソウ</t>
    </rPh>
    <phoneticPr fontId="1"/>
  </si>
  <si>
    <t>　紙パック</t>
    <rPh sb="1" eb="2">
      <t>カミ</t>
    </rPh>
    <phoneticPr fontId="1"/>
  </si>
  <si>
    <t>　スチール缶(粉乳)</t>
    <rPh sb="5" eb="6">
      <t>カン</t>
    </rPh>
    <rPh sb="7" eb="9">
      <t>フンニュウ</t>
    </rPh>
    <phoneticPr fontId="1"/>
  </si>
  <si>
    <t>　アルミ缶</t>
    <rPh sb="4" eb="5">
      <t>カン</t>
    </rPh>
    <phoneticPr fontId="1"/>
  </si>
  <si>
    <t>工場からの排出</t>
    <rPh sb="0" eb="2">
      <t>コウジョウ</t>
    </rPh>
    <rPh sb="5" eb="7">
      <t>ハイシュツ</t>
    </rPh>
    <phoneticPr fontId="1"/>
  </si>
  <si>
    <t>工場での使用</t>
    <rPh sb="0" eb="2">
      <t>コウジョウ</t>
    </rPh>
    <rPh sb="4" eb="6">
      <t>シヨウ</t>
    </rPh>
    <phoneticPr fontId="1"/>
  </si>
  <si>
    <r>
      <t>燃料</t>
    </r>
    <r>
      <rPr>
        <vertAlign val="superscript"/>
        <sz val="8"/>
        <rFont val="Meiryo UI"/>
        <family val="3"/>
        <charset val="128"/>
      </rPr>
      <t>※2</t>
    </r>
    <rPh sb="0" eb="2">
      <t>ネンリョウ</t>
    </rPh>
    <phoneticPr fontId="1"/>
  </si>
  <si>
    <r>
      <t>購入した2次エネルギー</t>
    </r>
    <r>
      <rPr>
        <vertAlign val="superscript"/>
        <sz val="8"/>
        <rFont val="Meiryo UI"/>
        <family val="3"/>
        <charset val="128"/>
      </rPr>
      <t>※3</t>
    </r>
    <rPh sb="0" eb="2">
      <t>コウニュウ</t>
    </rPh>
    <rPh sb="5" eb="6">
      <t>ジ</t>
    </rPh>
    <phoneticPr fontId="1"/>
  </si>
  <si>
    <r>
      <t>燃料</t>
    </r>
    <r>
      <rPr>
        <vertAlign val="superscript"/>
        <sz val="8"/>
        <rFont val="Meiryo UI"/>
        <family val="3"/>
        <charset val="128"/>
      </rPr>
      <t>※1</t>
    </r>
    <rPh sb="0" eb="2">
      <t>ネンリョウ</t>
    </rPh>
    <phoneticPr fontId="1"/>
  </si>
  <si>
    <r>
      <t>電力</t>
    </r>
    <r>
      <rPr>
        <vertAlign val="superscript"/>
        <sz val="8"/>
        <rFont val="Meiryo UI"/>
        <family val="3"/>
        <charset val="128"/>
      </rPr>
      <t>※1</t>
    </r>
    <rPh sb="0" eb="2">
      <t>デンリョク</t>
    </rPh>
    <phoneticPr fontId="1"/>
  </si>
  <si>
    <t>算定基準：燃料及び購入した2次エネルギー（電力、蒸気、温水）の熱量換算係数は、エネルギーの使用の合理化及び非化石エネルギーへの転換等に関する法律（省エネ法）による</t>
    <phoneticPr fontId="1"/>
  </si>
  <si>
    <t>バウンダリは、ISO14064-1による</t>
    <phoneticPr fontId="1"/>
  </si>
  <si>
    <t>※3</t>
    <phoneticPr fontId="1"/>
  </si>
  <si>
    <t>※5</t>
    <phoneticPr fontId="1"/>
  </si>
  <si>
    <t>エネルギーの使用の合理化及び非化石エネルギーへの転換等に関する法律（省エネ法）に基づき算定</t>
  </si>
  <si>
    <t xml:space="preserve"> 環境マネジメント活動</t>
    <rPh sb="1" eb="3">
      <t>カンキョウ</t>
    </rPh>
    <rPh sb="9" eb="11">
      <t>カツドウ</t>
    </rPh>
    <phoneticPr fontId="1"/>
  </si>
  <si>
    <t xml:space="preserve"> 気候変動（GHG排出）</t>
    <rPh sb="9" eb="11">
      <t>ハイシュツ</t>
    </rPh>
    <phoneticPr fontId="1"/>
  </si>
  <si>
    <t>スコープ1+2 排出量削減率（2013年度比）</t>
    <rPh sb="8" eb="11">
      <t>ハイシュツリョウ</t>
    </rPh>
    <rPh sb="11" eb="14">
      <t>サクゲンリツ</t>
    </rPh>
    <rPh sb="19" eb="21">
      <t>ネンド</t>
    </rPh>
    <rPh sb="21" eb="22">
      <t>ヒ</t>
    </rPh>
    <phoneticPr fontId="1"/>
  </si>
  <si>
    <t>スコープ3 排出量削減率（2020年度比）</t>
    <rPh sb="6" eb="9">
      <t>ハイシュツリョウ</t>
    </rPh>
    <rPh sb="9" eb="12">
      <t>サクゲンリツ</t>
    </rPh>
    <rPh sb="17" eb="19">
      <t>ネンド</t>
    </rPh>
    <rPh sb="19" eb="20">
      <t>ヒ</t>
    </rPh>
    <phoneticPr fontId="1"/>
  </si>
  <si>
    <t>漏洩量 （千トン-CO₂）</t>
    <rPh sb="0" eb="2">
      <t>ロウエイ</t>
    </rPh>
    <rPh sb="2" eb="3">
      <t>リョウ</t>
    </rPh>
    <rPh sb="5" eb="6">
      <t>セン</t>
    </rPh>
    <phoneticPr fontId="1"/>
  </si>
  <si>
    <t>2024年度より、カテゴリ1およびカテゴリ9の算定方法を変更</t>
  </si>
  <si>
    <t xml:space="preserve"> 気候変動（エネルギー使用量）</t>
    <rPh sb="1" eb="3">
      <t>キコウ</t>
    </rPh>
    <rPh sb="3" eb="5">
      <t>ヘンドウ</t>
    </rPh>
    <rPh sb="11" eb="14">
      <t>シヨウリョウ</t>
    </rPh>
    <phoneticPr fontId="1"/>
  </si>
  <si>
    <t xml:space="preserve"> その他大気排出物</t>
    <rPh sb="3" eb="4">
      <t>ホカ</t>
    </rPh>
    <rPh sb="4" eb="6">
      <t>タイキ</t>
    </rPh>
    <rPh sb="6" eb="8">
      <t>ハイシュツ</t>
    </rPh>
    <rPh sb="8" eb="9">
      <t>ブツ</t>
    </rPh>
    <phoneticPr fontId="1"/>
  </si>
  <si>
    <t>ゼロ
エミッション
(99.5%)</t>
    <phoneticPr fontId="1"/>
  </si>
  <si>
    <t>※</t>
    <phoneticPr fontId="1"/>
  </si>
  <si>
    <t>※6</t>
    <phoneticPr fontId="1"/>
  </si>
  <si>
    <t xml:space="preserve"> 廃棄物</t>
    <rPh sb="1" eb="4">
      <t>ハイキブツ</t>
    </rPh>
    <phoneticPr fontId="1"/>
  </si>
  <si>
    <r>
      <t>千m</t>
    </r>
    <r>
      <rPr>
        <vertAlign val="superscript"/>
        <sz val="8"/>
        <rFont val="Meiryo UI"/>
        <family val="3"/>
        <charset val="128"/>
      </rPr>
      <t>3</t>
    </r>
    <rPh sb="0" eb="1">
      <t>セン</t>
    </rPh>
    <phoneticPr fontId="1"/>
  </si>
  <si>
    <r>
      <t>千m</t>
    </r>
    <r>
      <rPr>
        <vertAlign val="superscript"/>
        <sz val="8"/>
        <rFont val="Meiryo UI"/>
        <family val="3"/>
        <charset val="128"/>
      </rPr>
      <t>3</t>
    </r>
    <phoneticPr fontId="1"/>
  </si>
  <si>
    <r>
      <t>m</t>
    </r>
    <r>
      <rPr>
        <vertAlign val="superscript"/>
        <sz val="8"/>
        <rFont val="Meiryo UI"/>
        <family val="3"/>
        <charset val="128"/>
      </rPr>
      <t>3</t>
    </r>
    <r>
      <rPr>
        <sz val="8"/>
        <rFont val="Meiryo UI"/>
        <family val="3"/>
        <charset val="128"/>
      </rPr>
      <t>/百万円</t>
    </r>
    <rPh sb="3" eb="5">
      <t>ヒャクマン</t>
    </rPh>
    <rPh sb="5" eb="6">
      <t>エン</t>
    </rPh>
    <phoneticPr fontId="1"/>
  </si>
  <si>
    <r>
      <t>製品生産量原単位</t>
    </r>
    <r>
      <rPr>
        <vertAlign val="superscript"/>
        <sz val="8"/>
        <rFont val="Meiryo UI"/>
        <family val="3"/>
        <charset val="128"/>
      </rPr>
      <t>※2</t>
    </r>
    <rPh sb="0" eb="2">
      <t>セイヒン</t>
    </rPh>
    <rPh sb="2" eb="5">
      <t>セイサンリョウ</t>
    </rPh>
    <rPh sb="5" eb="8">
      <t>ゲンタンイ</t>
    </rPh>
    <phoneticPr fontId="1"/>
  </si>
  <si>
    <r>
      <t>m</t>
    </r>
    <r>
      <rPr>
        <vertAlign val="superscript"/>
        <sz val="8"/>
        <rFont val="Meiryo UI"/>
        <family val="3"/>
        <charset val="128"/>
      </rPr>
      <t>3</t>
    </r>
    <r>
      <rPr>
        <sz val="8"/>
        <rFont val="Meiryo UI"/>
        <family val="3"/>
        <charset val="128"/>
      </rPr>
      <t>/トン</t>
    </r>
    <phoneticPr fontId="1"/>
  </si>
  <si>
    <t>製品生産量原単位は、水資源使用量合計(ｍ3)を製品生産量(トン)で除した数値</t>
  </si>
  <si>
    <r>
      <t>水質汚染の防止</t>
    </r>
    <r>
      <rPr>
        <b/>
        <vertAlign val="superscript"/>
        <sz val="12"/>
        <rFont val="Meiryo UI"/>
        <family val="3"/>
        <charset val="128"/>
      </rPr>
      <t>＊＊</t>
    </r>
    <phoneticPr fontId="1"/>
  </si>
  <si>
    <t xml:space="preserve"> 水資源</t>
    <rPh sb="1" eb="4">
      <t>ミズシゲン</t>
    </rPh>
    <phoneticPr fontId="1"/>
  </si>
  <si>
    <t>上記数値は年度末基準の数値</t>
  </si>
  <si>
    <t>GWP（地球温暖化係数）は、フロン排出抑制法で規定された数値を使用</t>
  </si>
  <si>
    <t>フロン排出抑制法に基づき算出</t>
  </si>
  <si>
    <t>※海外事業所の環境データは1月1日～12月31日で集計</t>
    <rPh sb="7" eb="9">
      <t>カンキョウ</t>
    </rPh>
    <rPh sb="25" eb="27">
      <t>シュウケイ</t>
    </rPh>
    <phoneticPr fontId="1"/>
  </si>
  <si>
    <t>2025年度のエネルギー使用量、CO2排出量（スコープ１、スコープ2）、GHG排出量（スコープ3のカテゴリー1）について第三者保証を取得しています。</t>
    <phoneticPr fontId="1"/>
  </si>
  <si>
    <t>データの対象範囲</t>
    <phoneticPr fontId="1"/>
  </si>
  <si>
    <t>項目</t>
    <rPh sb="0" eb="2">
      <t>コウモク</t>
    </rPh>
    <phoneticPr fontId="1"/>
  </si>
  <si>
    <t>エネルギー使用量</t>
    <rPh sb="5" eb="8">
      <t>シヨウリョウ</t>
    </rPh>
    <phoneticPr fontId="1"/>
  </si>
  <si>
    <t>エネルギー使用量（原油換算）</t>
    <rPh sb="5" eb="8">
      <t>シヨウリョウ</t>
    </rPh>
    <rPh sb="9" eb="13">
      <t>ゲンユカンサン</t>
    </rPh>
    <phoneticPr fontId="1"/>
  </si>
  <si>
    <t>製品生産量</t>
    <rPh sb="0" eb="5">
      <t>セイヒンセイサンリョウ</t>
    </rPh>
    <phoneticPr fontId="1"/>
  </si>
  <si>
    <t>排水量</t>
    <rPh sb="0" eb="3">
      <t>ハイスイリョウ</t>
    </rPh>
    <phoneticPr fontId="1"/>
  </si>
  <si>
    <t>環境法令に関する罰金</t>
    <rPh sb="0" eb="2">
      <t>カンキョウ</t>
    </rPh>
    <rPh sb="2" eb="4">
      <t>ホウレイ</t>
    </rPh>
    <rPh sb="5" eb="6">
      <t>カン</t>
    </rPh>
    <rPh sb="8" eb="10">
      <t>バッキン</t>
    </rPh>
    <phoneticPr fontId="1"/>
  </si>
  <si>
    <t>水の質／量に関する罰金を伴う違反事例</t>
    <rPh sb="9" eb="11">
      <t>バッキン</t>
    </rPh>
    <rPh sb="12" eb="13">
      <t>トモナ</t>
    </rPh>
    <phoneticPr fontId="1"/>
  </si>
  <si>
    <t>原料使用量</t>
    <rPh sb="0" eb="2">
      <t>ゲンリョウ</t>
    </rPh>
    <rPh sb="2" eb="4">
      <t>シヨウ</t>
    </rPh>
    <rPh sb="4" eb="5">
      <t>リョウ</t>
    </rPh>
    <phoneticPr fontId="1"/>
  </si>
  <si>
    <t>石油由来バージンプラスチック使用量の削減率</t>
  </si>
  <si>
    <t>水資源使用量（取水量）</t>
  </si>
  <si>
    <t>水資源使用量（取水量）削減率</t>
  </si>
  <si>
    <t>CO₂取り組み削減量</t>
  </si>
  <si>
    <t>フロン類算定漏えい量（CO₂換算）</t>
  </si>
  <si>
    <t>国内生産拠点におけるISO14001認証取得・維持率</t>
  </si>
  <si>
    <t>SOx、NOx</t>
  </si>
  <si>
    <t>廃棄物量（産業廃棄物、食品廃棄物）</t>
  </si>
  <si>
    <t>水質汚染の防止</t>
  </si>
  <si>
    <t>スコープ3のGHG排出量（国内）</t>
  </si>
  <si>
    <t>包材使用量</t>
    <phoneticPr fontId="1"/>
  </si>
  <si>
    <t>算定方法を変更</t>
  </si>
  <si>
    <t>※3</t>
  </si>
  <si>
    <t>2024年度より算定バウンダリに海外生産5社を追加</t>
  </si>
  <si>
    <t>国内</t>
    <rPh sb="0" eb="2">
      <t>コクナイ</t>
    </rPh>
    <phoneticPr fontId="1"/>
  </si>
  <si>
    <t>スコープ1</t>
    <phoneticPr fontId="1"/>
  </si>
  <si>
    <t>スコープ2</t>
    <phoneticPr fontId="1"/>
  </si>
  <si>
    <t>海外</t>
    <rPh sb="0" eb="2">
      <t>カイガイ</t>
    </rPh>
    <phoneticPr fontId="1"/>
  </si>
  <si>
    <r>
      <t>売上高原単位</t>
    </r>
    <r>
      <rPr>
        <vertAlign val="superscript"/>
        <sz val="8"/>
        <rFont val="Meiryo UI"/>
        <family val="3"/>
        <charset val="128"/>
      </rPr>
      <t>※2</t>
    </r>
    <rPh sb="0" eb="3">
      <t>ウリアゲダカ</t>
    </rPh>
    <rPh sb="3" eb="6">
      <t>ゲンタンイ</t>
    </rPh>
    <phoneticPr fontId="1"/>
  </si>
  <si>
    <t>-</t>
  </si>
  <si>
    <t>＊</t>
  </si>
  <si>
    <t>2024年度より算定バウンダリに海外生産5社を追加</t>
    <phoneticPr fontId="1"/>
  </si>
  <si>
    <t>※</t>
  </si>
  <si>
    <r>
      <t>売上高原単位</t>
    </r>
    <r>
      <rPr>
        <vertAlign val="superscript"/>
        <sz val="8"/>
        <rFont val="Meiryo UI"/>
        <family val="3"/>
        <charset val="128"/>
      </rPr>
      <t>※4</t>
    </r>
    <rPh sb="0" eb="3">
      <t>ウリアゲダカ</t>
    </rPh>
    <rPh sb="3" eb="4">
      <t>ゲン</t>
    </rPh>
    <rPh sb="4" eb="6">
      <t>タンイ</t>
    </rPh>
    <phoneticPr fontId="1"/>
  </si>
  <si>
    <r>
      <t>売上高原単位</t>
    </r>
    <r>
      <rPr>
        <vertAlign val="superscript"/>
        <sz val="8"/>
        <rFont val="Meiryo UI"/>
        <family val="3"/>
        <charset val="128"/>
      </rPr>
      <t>※2</t>
    </r>
    <rPh sb="0" eb="3">
      <t>ウリアゲダカ</t>
    </rPh>
    <rPh sb="3" eb="4">
      <t>ゲン</t>
    </rPh>
    <rPh sb="4" eb="6">
      <t>タンイ</t>
    </rPh>
    <phoneticPr fontId="1"/>
  </si>
  <si>
    <t>燃料</t>
    <rPh sb="0" eb="2">
      <t>ネンリョウ</t>
    </rPh>
    <phoneticPr fontId="1"/>
  </si>
  <si>
    <t>電力</t>
    <rPh sb="0" eb="2">
      <t>デンリョク</t>
    </rPh>
    <phoneticPr fontId="1"/>
  </si>
  <si>
    <t>算定方法を変更</t>
    <phoneticPr fontId="1"/>
  </si>
  <si>
    <t>包材使用量</t>
    <rPh sb="0" eb="2">
      <t>ホウザイ</t>
    </rPh>
    <rPh sb="2" eb="5">
      <t>シヨウリョウ</t>
    </rPh>
    <phoneticPr fontId="1"/>
  </si>
  <si>
    <t>SOx、Nox</t>
    <phoneticPr fontId="1"/>
  </si>
  <si>
    <r>
      <t>エネルギー使用量</t>
    </r>
    <r>
      <rPr>
        <b/>
        <vertAlign val="superscript"/>
        <sz val="12"/>
        <rFont val="Meiryo UI"/>
        <family val="3"/>
        <charset val="128"/>
      </rPr>
      <t>　※1</t>
    </r>
    <rPh sb="5" eb="8">
      <t>シヨウリョウ</t>
    </rPh>
    <phoneticPr fontId="1"/>
  </si>
  <si>
    <t>CO₂取り組み削減量（設備投資と生産効率改善活動によるCO₂削減効果の積み上げ値）</t>
    <rPh sb="11" eb="13">
      <t>セツビ</t>
    </rPh>
    <rPh sb="13" eb="15">
      <t>トウシ</t>
    </rPh>
    <rPh sb="16" eb="20">
      <t>セイサンコウリツ</t>
    </rPh>
    <rPh sb="20" eb="24">
      <t>カイゼンカツドウ</t>
    </rPh>
    <rPh sb="30" eb="34">
      <t>サクゲンコウカ</t>
    </rPh>
    <rPh sb="35" eb="36">
      <t>ツ</t>
    </rPh>
    <rPh sb="37" eb="38">
      <t>ア</t>
    </rPh>
    <rPh sb="39" eb="40">
      <t>チ</t>
    </rPh>
    <phoneticPr fontId="1"/>
  </si>
  <si>
    <t>スコープ3のGHG排出量</t>
    <phoneticPr fontId="1"/>
  </si>
  <si>
    <r>
      <t>フロン類算定漏えい量（CO₂換算）</t>
    </r>
    <r>
      <rPr>
        <b/>
        <vertAlign val="superscript"/>
        <sz val="12"/>
        <rFont val="Meiryo UI"/>
        <family val="3"/>
        <charset val="128"/>
      </rPr>
      <t>※</t>
    </r>
    <phoneticPr fontId="1"/>
  </si>
  <si>
    <r>
      <t>廃棄物量（産業廃棄物、食品廃棄物）</t>
    </r>
    <r>
      <rPr>
        <b/>
        <vertAlign val="superscript"/>
        <sz val="12"/>
        <rFont val="Meiryo UI"/>
        <family val="3"/>
        <charset val="128"/>
      </rPr>
      <t>※1</t>
    </r>
    <r>
      <rPr>
        <b/>
        <sz val="12"/>
        <rFont val="Meiryo UI"/>
        <family val="3"/>
        <charset val="128"/>
      </rPr>
      <t xml:space="preserve"> </t>
    </r>
    <phoneticPr fontId="1"/>
  </si>
  <si>
    <r>
      <t>産業廃棄物</t>
    </r>
    <r>
      <rPr>
        <vertAlign val="superscript"/>
        <sz val="8"/>
        <rFont val="Meiryo UI"/>
        <family val="3"/>
        <charset val="128"/>
      </rPr>
      <t>※2</t>
    </r>
    <rPh sb="0" eb="2">
      <t>サンギョウ</t>
    </rPh>
    <rPh sb="2" eb="5">
      <t>ハイキブツ</t>
    </rPh>
    <phoneticPr fontId="1"/>
  </si>
  <si>
    <r>
      <t>食品廃棄物発生量</t>
    </r>
    <r>
      <rPr>
        <vertAlign val="superscript"/>
        <sz val="8"/>
        <rFont val="Meiryo UI"/>
        <family val="3"/>
        <charset val="128"/>
      </rPr>
      <t>※3</t>
    </r>
    <rPh sb="0" eb="2">
      <t>ショクヒン</t>
    </rPh>
    <rPh sb="2" eb="5">
      <t>ハイキブツ</t>
    </rPh>
    <rPh sb="5" eb="7">
      <t>ハッセイ</t>
    </rPh>
    <rPh sb="7" eb="8">
      <t>リョウ</t>
    </rPh>
    <phoneticPr fontId="1"/>
  </si>
  <si>
    <r>
      <t>埋立廃棄物量</t>
    </r>
    <r>
      <rPr>
        <vertAlign val="superscript"/>
        <sz val="8"/>
        <rFont val="Meiryo UI"/>
        <family val="3"/>
        <charset val="128"/>
      </rPr>
      <t>※4</t>
    </r>
    <rPh sb="0" eb="2">
      <t>ウメタテ</t>
    </rPh>
    <rPh sb="2" eb="5">
      <t>ハイキブツ</t>
    </rPh>
    <rPh sb="5" eb="6">
      <t>リョウ</t>
    </rPh>
    <phoneticPr fontId="1"/>
  </si>
  <si>
    <r>
      <t>廃棄物発生量原単位</t>
    </r>
    <r>
      <rPr>
        <vertAlign val="superscript"/>
        <sz val="8"/>
        <rFont val="Meiryo UI"/>
        <family val="3"/>
        <charset val="128"/>
      </rPr>
      <t>※5</t>
    </r>
    <rPh sb="6" eb="9">
      <t>ゲンタンイ</t>
    </rPh>
    <phoneticPr fontId="1"/>
  </si>
  <si>
    <r>
      <t>産業廃棄物排出量原単位</t>
    </r>
    <r>
      <rPr>
        <vertAlign val="superscript"/>
        <sz val="8"/>
        <rFont val="Meiryo UI"/>
        <family val="3"/>
        <charset val="128"/>
      </rPr>
      <t>※6</t>
    </r>
    <rPh sb="0" eb="2">
      <t>サンギョウ</t>
    </rPh>
    <rPh sb="2" eb="5">
      <t>ハイキブツ</t>
    </rPh>
    <rPh sb="5" eb="7">
      <t>ハイシュツ</t>
    </rPh>
    <rPh sb="7" eb="8">
      <t>リョウ</t>
    </rPh>
    <rPh sb="8" eb="11">
      <t>ゲンタンイ</t>
    </rPh>
    <phoneticPr fontId="1"/>
  </si>
  <si>
    <r>
      <t>食品廃棄物発生量原単位</t>
    </r>
    <r>
      <rPr>
        <vertAlign val="superscript"/>
        <sz val="8"/>
        <rFont val="Meiryo UI"/>
        <family val="3"/>
        <charset val="128"/>
      </rPr>
      <t>※7</t>
    </r>
    <rPh sb="0" eb="2">
      <t>ショクヒン</t>
    </rPh>
    <rPh sb="2" eb="5">
      <t>ハイキブツ</t>
    </rPh>
    <rPh sb="5" eb="7">
      <t>ハッセイ</t>
    </rPh>
    <rPh sb="7" eb="8">
      <t>リョウ</t>
    </rPh>
    <rPh sb="8" eb="11">
      <t>ゲンタンイ</t>
    </rPh>
    <phoneticPr fontId="1"/>
  </si>
  <si>
    <r>
      <t>※2 産業廃棄物排出量：事業活動に伴って生じた廃棄物のうち、外部の業者で委託処理を行った廃棄物の量（マニフェストを発行したものが対象）。有価で引き取られたものは含まない</t>
    </r>
    <r>
      <rPr>
        <sz val="9"/>
        <rFont val="Yu Gothic UI"/>
        <family val="3"/>
        <charset val="128"/>
      </rPr>
      <t>。</t>
    </r>
    <rPh sb="3" eb="5">
      <t>サンギョウ</t>
    </rPh>
    <rPh sb="5" eb="8">
      <t>ハイキブツ</t>
    </rPh>
    <rPh sb="8" eb="10">
      <t>ハイシュツ</t>
    </rPh>
    <rPh sb="10" eb="11">
      <t>リョウ</t>
    </rPh>
    <rPh sb="12" eb="14">
      <t>ジギョウ</t>
    </rPh>
    <rPh sb="14" eb="16">
      <t>カツドウ</t>
    </rPh>
    <rPh sb="17" eb="18">
      <t>トモナ</t>
    </rPh>
    <rPh sb="20" eb="21">
      <t>ショウ</t>
    </rPh>
    <rPh sb="23" eb="26">
      <t>ハイキブツ</t>
    </rPh>
    <rPh sb="30" eb="32">
      <t>ガイブ</t>
    </rPh>
    <rPh sb="33" eb="35">
      <t>ギョウシャ</t>
    </rPh>
    <rPh sb="36" eb="38">
      <t>イタク</t>
    </rPh>
    <rPh sb="38" eb="40">
      <t>ショリ</t>
    </rPh>
    <rPh sb="41" eb="42">
      <t>オコナ</t>
    </rPh>
    <rPh sb="44" eb="47">
      <t>ハイキブツ</t>
    </rPh>
    <rPh sb="48" eb="49">
      <t>リョウ</t>
    </rPh>
    <rPh sb="57" eb="59">
      <t>ハッコウ</t>
    </rPh>
    <rPh sb="64" eb="66">
      <t>タイショウ</t>
    </rPh>
    <rPh sb="68" eb="70">
      <t>ユウカ</t>
    </rPh>
    <rPh sb="71" eb="72">
      <t>ヒ</t>
    </rPh>
    <rPh sb="73" eb="74">
      <t>ト</t>
    </rPh>
    <rPh sb="80" eb="81">
      <t>フク</t>
    </rPh>
    <phoneticPr fontId="1"/>
  </si>
  <si>
    <t>2021年度の廃棄物の集計範囲は、株式会社フリジポート 沖縄うるま工場を除いた範囲</t>
  </si>
  <si>
    <t>食品廃棄物発生量：産業廃棄物、一般廃棄物、有価物、場内処理した動植物性残渣の量</t>
    <phoneticPr fontId="1"/>
  </si>
  <si>
    <t>※4</t>
  </si>
  <si>
    <r>
      <t>※3 産業廃棄物排出量：事業活動に伴って生じた廃棄物のうち、外部の業者で委託処理を行った廃棄物の量（マニフェストを発行したものが対象）。有価で引き取られたものは含まない。</t>
    </r>
    <r>
      <rPr>
        <sz val="9"/>
        <rFont val="Yu Gothic UI"/>
        <family val="3"/>
        <charset val="128"/>
      </rPr>
      <t/>
    </r>
    <rPh sb="3" eb="5">
      <t>サンギョウ</t>
    </rPh>
    <rPh sb="5" eb="8">
      <t>ハイキブツ</t>
    </rPh>
    <rPh sb="8" eb="10">
      <t>ハイシュツ</t>
    </rPh>
    <rPh sb="10" eb="11">
      <t>リョウ</t>
    </rPh>
    <rPh sb="12" eb="14">
      <t>ジギョウ</t>
    </rPh>
    <rPh sb="14" eb="16">
      <t>カツドウ</t>
    </rPh>
    <rPh sb="17" eb="18">
      <t>トモナ</t>
    </rPh>
    <rPh sb="20" eb="21">
      <t>ショウ</t>
    </rPh>
    <rPh sb="23" eb="26">
      <t>ハイキブツ</t>
    </rPh>
    <rPh sb="30" eb="32">
      <t>ガイブ</t>
    </rPh>
    <rPh sb="33" eb="35">
      <t>ギョウシャ</t>
    </rPh>
    <rPh sb="36" eb="38">
      <t>イタク</t>
    </rPh>
    <rPh sb="38" eb="40">
      <t>ショリ</t>
    </rPh>
    <rPh sb="41" eb="42">
      <t>オコナ</t>
    </rPh>
    <rPh sb="44" eb="47">
      <t>ハイキブツ</t>
    </rPh>
    <rPh sb="48" eb="49">
      <t>リョウ</t>
    </rPh>
    <rPh sb="57" eb="59">
      <t>ハッコウ</t>
    </rPh>
    <rPh sb="64" eb="66">
      <t>タイショウ</t>
    </rPh>
    <rPh sb="68" eb="70">
      <t>ユウカ</t>
    </rPh>
    <rPh sb="71" eb="72">
      <t>ヒ</t>
    </rPh>
    <rPh sb="73" eb="74">
      <t>ト</t>
    </rPh>
    <rPh sb="80" eb="81">
      <t>フク</t>
    </rPh>
    <phoneticPr fontId="1"/>
  </si>
  <si>
    <t>※7</t>
  </si>
  <si>
    <t>埋立廃棄物量：廃棄物（産業廃棄物、一般廃棄物、有価物、場内処理）のうち、埋立処理される廃棄物の量</t>
    <phoneticPr fontId="1"/>
  </si>
  <si>
    <t>産業廃棄物排出量原単位：各年度の産業廃棄物排出量（トン）を売上高(百万円)で除した数値、算定方法を変更</t>
    <phoneticPr fontId="1"/>
  </si>
  <si>
    <t>食品廃棄物発生量原単位：各年度の食品廃棄物発生量（トン）を売上高(百万円)で除した数値、算定方法を変更</t>
    <phoneticPr fontId="1"/>
  </si>
  <si>
    <t>産業廃棄物排出量：事業活動に伴って生じた廃棄物のうち、外部の業者で委託処理を行った廃棄物の量（マニフェストを発行したものが対象）。
有価で引き取られたものは含まない。</t>
    <phoneticPr fontId="1"/>
  </si>
  <si>
    <r>
      <t>産業廃棄物再資源化率</t>
    </r>
    <r>
      <rPr>
        <b/>
        <vertAlign val="superscript"/>
        <sz val="12"/>
        <rFont val="Meiryo UI"/>
        <family val="3"/>
        <charset val="128"/>
      </rPr>
      <t>※1</t>
    </r>
    <rPh sb="0" eb="2">
      <t>サンギョウ</t>
    </rPh>
    <rPh sb="2" eb="5">
      <t>ハイキブツ</t>
    </rPh>
    <rPh sb="5" eb="9">
      <t>サイシゲンカ</t>
    </rPh>
    <rPh sb="9" eb="10">
      <t>リツ</t>
    </rPh>
    <phoneticPr fontId="1"/>
  </si>
  <si>
    <t>産業廃棄物再資源化率：年間で排出した産業廃棄物及び特別管理産業廃棄物のうち、再資源化された量（千トン）を産業廃棄物排出量（千トン）で除した数値</t>
    <phoneticPr fontId="1"/>
  </si>
  <si>
    <t xml:space="preserve">※2 </t>
    <phoneticPr fontId="1"/>
  </si>
  <si>
    <t>2025年度より集計バウンダリに海外生産3社（MILEI GmbH、Morinaga Nutritional Foods Vietnam Joint Stock Company、NutriCo Morinaga (Private) Limited）を追加</t>
  </si>
  <si>
    <r>
      <t>※</t>
    </r>
    <r>
      <rPr>
        <sz val="9"/>
        <rFont val="Yu Gothic UI"/>
        <family val="3"/>
        <charset val="128"/>
      </rPr>
      <t>1</t>
    </r>
    <phoneticPr fontId="6"/>
  </si>
  <si>
    <r>
      <t>売上高原単位</t>
    </r>
    <r>
      <rPr>
        <vertAlign val="superscript"/>
        <sz val="8"/>
        <rFont val="Meiryo UI"/>
        <family val="3"/>
        <charset val="128"/>
      </rPr>
      <t>※1</t>
    </r>
    <rPh sb="0" eb="2">
      <t>ウリアゲ</t>
    </rPh>
    <rPh sb="2" eb="3">
      <t>ダカ</t>
    </rPh>
    <rPh sb="3" eb="6">
      <t>ゲンタンイ</t>
    </rPh>
    <phoneticPr fontId="1"/>
  </si>
  <si>
    <t xml:space="preserve">※1 </t>
    <phoneticPr fontId="1"/>
  </si>
  <si>
    <t xml:space="preserve">※3 </t>
    <phoneticPr fontId="1"/>
  </si>
  <si>
    <t>2025年度より算定バウンダリに海外生産5社を追加</t>
  </si>
  <si>
    <t>水資源使用量（取水量）</t>
    <phoneticPr fontId="1"/>
  </si>
  <si>
    <t>対象事業所</t>
    <rPh sb="0" eb="2">
      <t>タイショウ</t>
    </rPh>
    <rPh sb="2" eb="5">
      <t>ジギョウショ</t>
    </rPh>
    <phoneticPr fontId="1"/>
  </si>
  <si>
    <t>集計対象：家庭用商品のプラスチック容器包装を対象として集計</t>
    <phoneticPr fontId="1"/>
  </si>
  <si>
    <t>2025年度より算定バウンダリに海外生産5社を追加</t>
    <phoneticPr fontId="1"/>
  </si>
  <si>
    <r>
      <t>石油由来バージンプラスチック使用量の削減率</t>
    </r>
    <r>
      <rPr>
        <b/>
        <vertAlign val="superscript"/>
        <sz val="12"/>
        <rFont val="Meiryo UI"/>
        <family val="3"/>
        <charset val="128"/>
      </rPr>
      <t>※１</t>
    </r>
    <phoneticPr fontId="1"/>
  </si>
  <si>
    <t>プラスチック製容器包装：容器包装リサイクル協会への再商品化委託申し込みの根拠となる数量+自主回収を行った数量の計</t>
    <phoneticPr fontId="1"/>
  </si>
  <si>
    <t>エネルギー使用量（GWh）</t>
    <rPh sb="5" eb="8">
      <t>シヨウリョウ</t>
    </rPh>
    <phoneticPr fontId="1"/>
  </si>
  <si>
    <t>GHG排出量(千トン-CO2)：</t>
    <phoneticPr fontId="1"/>
  </si>
  <si>
    <t>水資源使用量(取水量)(千㎥)</t>
    <rPh sb="0" eb="3">
      <t>ミズシゲン</t>
    </rPh>
    <rPh sb="3" eb="6">
      <t>シヨウリョウ</t>
    </rPh>
    <rPh sb="7" eb="10">
      <t>トリスイリョウ</t>
    </rPh>
    <rPh sb="12" eb="13">
      <t>セン</t>
    </rPh>
    <phoneticPr fontId="1"/>
  </si>
  <si>
    <t>　PETボトル</t>
  </si>
  <si>
    <r>
      <t>CO</t>
    </r>
    <r>
      <rPr>
        <b/>
        <vertAlign val="subscript"/>
        <sz val="6"/>
        <rFont val="Meiryo UI"/>
        <family val="3"/>
        <charset val="128"/>
      </rPr>
      <t>2</t>
    </r>
    <r>
      <rPr>
        <b/>
        <sz val="6"/>
        <rFont val="Meiryo UI"/>
        <family val="3"/>
        <charset val="128"/>
      </rPr>
      <t>排出量(千トン-CO</t>
    </r>
    <r>
      <rPr>
        <b/>
        <vertAlign val="subscript"/>
        <sz val="6"/>
        <rFont val="Meiryo UI"/>
        <family val="3"/>
        <charset val="128"/>
      </rPr>
      <t>2</t>
    </r>
    <r>
      <rPr>
        <b/>
        <sz val="6"/>
        <rFont val="Meiryo UI"/>
        <family val="3"/>
        <charset val="128"/>
      </rPr>
      <t>)</t>
    </r>
    <rPh sb="3" eb="6">
      <t>ハイシュツリョウ</t>
    </rPh>
    <rPh sb="7" eb="8">
      <t>セン</t>
    </rPh>
    <phoneticPr fontId="1"/>
  </si>
  <si>
    <t>　Scope1</t>
  </si>
  <si>
    <t>　Scope2</t>
  </si>
  <si>
    <t>　NOx(千トン)</t>
  </si>
  <si>
    <t>排水量（千㎥）</t>
    <rPh sb="0" eb="2">
      <t>ハイスイ</t>
    </rPh>
    <rPh sb="2" eb="3">
      <t>リョウ</t>
    </rPh>
    <rPh sb="4" eb="5">
      <t>セン</t>
    </rPh>
    <phoneticPr fontId="1"/>
  </si>
  <si>
    <t>廃棄物発生量</t>
    <rPh sb="0" eb="3">
      <t>ハイキブツ</t>
    </rPh>
    <rPh sb="3" eb="6">
      <t>ハッセイリョウ</t>
    </rPh>
    <phoneticPr fontId="1"/>
  </si>
  <si>
    <t>森永乳業株式会社（国内生産事業所）、北海道保証牛乳株式会社、十勝浦幌森永乳業株式会社、日本製乳株式会社、東北森永乳業株式会社、横浜森永乳業株式会社、エムケーチーズ株式会社、冨士森永乳業株式会社、森永北陸乳業株式会社、広島森永乳業株式会社、熊本森永乳業株式会社、沖縄森永乳業株式会社、株式会社フリジポート、MILEI GmbH、Pacific Nutritional Foods, Inc.、Morinaga Nutritional Foods Vietnam Joint Stock Company、NutriCo Morinaga (Private) Limited、Turtle Island Foods, Inc.
※産業廃棄物再資源化率はPacific Nutritional Foods, Turtle Island Foods, Inc.を除く</t>
    <phoneticPr fontId="1"/>
  </si>
  <si>
    <t>森永乳業株式会社（国内生産事業所）、北海道保証牛乳株式会社、十勝浦幌森永乳業株式会社、日本製乳株式会社、東北森永乳業株式会社、横浜森永乳業株式会社、エムケーチーズ株式会社、冨士森永乳業株式会社、森永北陸乳業株式会社、広島森永乳業株式会社、熊本森永乳業株式会社、沖縄森永乳業株式会社、株式会社フリジポート</t>
    <phoneticPr fontId="1"/>
  </si>
  <si>
    <t>森永乳業株式会社（国内生産事業所）、北海道保証牛乳株式会社、十勝浦幌森永乳業株式会社、日本製乳株式会社、東北森永乳業株式会社、横浜森永乳業株式会社、エムケーチーズ株式会社、冨士森永乳業株式会社、森永北陸乳業株式会社、広島森永乳業株式会社、熊本森永乳業株式会社、沖縄森永乳業株式会社</t>
    <phoneticPr fontId="1"/>
  </si>
  <si>
    <t>森永乳業株式会社が表示義務者であり、容器包装リサイクル法の対象となる商品
（国内で販売する家庭用商品の容器包装を対象として集計）</t>
    <phoneticPr fontId="1"/>
  </si>
  <si>
    <t>※各数値は表示単位未満を四捨五入しているため、合計値と内訳の合計は一致しない場合があります。</t>
    <phoneticPr fontId="1"/>
  </si>
  <si>
    <t>大気排出物(千トン)：</t>
    <rPh sb="0" eb="2">
      <t>タイキ</t>
    </rPh>
    <rPh sb="2" eb="4">
      <t>ハイシュツ</t>
    </rPh>
    <rPh sb="4" eb="5">
      <t>ブツ</t>
    </rPh>
    <rPh sb="6" eb="7">
      <t>セン</t>
    </rPh>
    <phoneticPr fontId="1"/>
  </si>
  <si>
    <t>2024年度以降のスコープ3排出量削減率は、”2024年度以降の排出量”を”基準年度（2020年度）を同一算定方法によって再計算した排出量”で除した数値</t>
    <phoneticPr fontId="1"/>
  </si>
  <si>
    <t>2022年度以前の集計範囲は、株式会社フリジポート 沖縄うるま工場を除いた範囲</t>
    <phoneticPr fontId="1"/>
  </si>
  <si>
    <t>第三者保証</t>
    <phoneticPr fontId="1"/>
  </si>
  <si>
    <t>データの集計範囲</t>
  </si>
  <si>
    <r>
      <t>国内生産拠点におけるISO14001認証取得・維持率（森永乳業及び国内連結子会社）</t>
    </r>
    <r>
      <rPr>
        <b/>
        <vertAlign val="superscript"/>
        <sz val="12"/>
        <rFont val="Meiryo UI"/>
        <family val="3"/>
        <charset val="128"/>
      </rPr>
      <t>※</t>
    </r>
    <phoneticPr fontId="1"/>
  </si>
  <si>
    <t>算定基準：エネルギーの使用の合理化等に関する法律(省エネ法)および地球温暖化対策の推進に関する法律（温対法）、GHGプロトコルコーポレート基準およびスコープ2ガイダンスに基づく。</t>
    <phoneticPr fontId="1"/>
  </si>
  <si>
    <t>2024年度より、スコープ1,2排出量削減率の対象範囲に海外生産5社を追加</t>
    <rPh sb="35" eb="37">
      <t>ツイカ</t>
    </rPh>
    <phoneticPr fontId="1"/>
  </si>
  <si>
    <t>燃料は、化石燃料による発熱量を示す。また3.6GJ=1,000kWhとして換算する。バイオマスエネルギーなどの再生可能エネルギーは含まない。</t>
  </si>
  <si>
    <t>購入した2次エネルギーは電力、蒸気および温水の合計。</t>
    <phoneticPr fontId="1"/>
  </si>
  <si>
    <t>自家発電量を含めた1,658,769MWhについて第三者保証を受けた。うち、2025年度の再生可能エネルギー使用量は239,511MWhであった。</t>
    <phoneticPr fontId="1"/>
  </si>
  <si>
    <t xml:space="preserve"> 原材料</t>
    <rPh sb="1" eb="4">
      <t>ゲンザイリョウ</t>
    </rPh>
    <phoneticPr fontId="1"/>
  </si>
  <si>
    <t>■　社会データ（p11~）</t>
    <phoneticPr fontId="1"/>
  </si>
  <si>
    <t>■　ガバナンスデータ（p22~）</t>
    <phoneticPr fontId="1"/>
  </si>
  <si>
    <t>※＊</t>
    <phoneticPr fontId="1"/>
  </si>
  <si>
    <r>
      <t>スコープ1,2のCO₂排出量</t>
    </r>
    <r>
      <rPr>
        <b/>
        <vertAlign val="superscript"/>
        <sz val="12"/>
        <rFont val="Meiryo UI"/>
        <family val="3"/>
        <charset val="128"/>
      </rPr>
      <t>※1</t>
    </r>
    <rPh sb="11" eb="14">
      <t>ハイシュツリョウ</t>
    </rPh>
    <phoneticPr fontId="1"/>
  </si>
  <si>
    <t>各データの集計範囲については本報告書の各ページをご参照ください。</t>
    <phoneticPr fontId="1"/>
  </si>
  <si>
    <r>
      <t>スコープ1,2のCO</t>
    </r>
    <r>
      <rPr>
        <vertAlign val="subscript"/>
        <sz val="8"/>
        <rFont val="Meiryo UI"/>
        <family val="3"/>
        <charset val="128"/>
      </rPr>
      <t>2</t>
    </r>
    <r>
      <rPr>
        <sz val="8"/>
        <rFont val="Meiryo UI"/>
        <family val="3"/>
        <charset val="128"/>
      </rPr>
      <t>排出量</t>
    </r>
    <rPh sb="11" eb="14">
      <t>ハイシュツリョウ</t>
    </rPh>
    <phoneticPr fontId="1"/>
  </si>
  <si>
    <t>プラスチック製容器包装</t>
    <rPh sb="6" eb="7">
      <t>セイ</t>
    </rPh>
    <rPh sb="7" eb="11">
      <t>ヨウキホウソウ</t>
    </rPh>
    <phoneticPr fontId="1"/>
  </si>
  <si>
    <t>2025年度のエネルギー使用量、CO2排出量（スコープ１、スコープ2）、GHG排出量（スコープ3のカテゴリー1）について第三者保証を取得しています。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</si>
</sst>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
    <numFmt numFmtId="178" formatCode="#,##0.0000_ "/>
    <numFmt numFmtId="179" formatCode="0.0%"/>
    <numFmt numFmtId="180" formatCode="#,##0.0;[Red]\-#,##0.0"/>
    <numFmt numFmtId="181" formatCode="#,##0.000;[Red]\-#,##0.000"/>
    <numFmt numFmtId="182" formatCode="0.000"/>
    <numFmt numFmtId="183" formatCode="#,##0.000_ "/>
    <numFmt numFmtId="184" formatCode="#,##0.0_ "/>
    <numFmt numFmtId="185" formatCode="_ * #,##0.0_ ;_ * \-#,##0.0_ ;_ * &quot;-&quot;_ ;_ @_ "/>
  </numFmts>
  <fonts count="35" x14ac:knownFonts="1">
    <font>
      <sz val="11"/>
      <color theme="1"/>
      <name val="ＭＳ Ｐゴシック"/>
      <family val="2"/>
      <charset val="128"/>
    </font>
    <font>
      <sz val="6"/>
      <name val="ＭＳ Ｐゴシック"/>
      <family val="2"/>
      <charset val="128"/>
    </font>
    <font>
      <sz val="11"/>
      <color theme="1"/>
      <name val="ＭＳ Ｐゴシック"/>
      <family val="2"/>
      <charset val="128"/>
    </font>
    <font>
      <b/>
      <sz val="16"/>
      <color theme="1"/>
      <name val="Meiryo UI"/>
      <family val="3"/>
      <charset val="128"/>
    </font>
    <font>
      <sz val="14"/>
      <color rgb="FFF62837"/>
      <name val="Meiryo UI"/>
      <family val="3"/>
      <charset val="128"/>
    </font>
    <font>
      <b/>
      <sz val="10.5"/>
      <color theme="1"/>
      <name val="Meiryo UI"/>
      <family val="3"/>
      <charset val="128"/>
    </font>
    <font>
      <sz val="10.5"/>
      <color theme="1"/>
      <name val="Meiryo UI"/>
      <family val="3"/>
      <charset val="128"/>
    </font>
    <font>
      <b/>
      <sz val="14"/>
      <color theme="1"/>
      <name val="Meiryo UI"/>
      <family val="3"/>
      <charset val="128"/>
    </font>
    <font>
      <u/>
      <sz val="11"/>
      <color theme="10"/>
      <name val="ＭＳ Ｐゴシック"/>
      <family val="2"/>
      <charset val="128"/>
    </font>
    <font>
      <sz val="10.5"/>
      <name val="Meiryo UI"/>
      <family val="3"/>
      <charset val="128"/>
    </font>
    <font>
      <b/>
      <sz val="6"/>
      <name val="Meiryo UI"/>
      <family val="3"/>
      <charset val="128"/>
    </font>
    <font>
      <b/>
      <sz val="6"/>
      <color theme="1"/>
      <name val="Meiryo UI"/>
      <family val="3"/>
      <charset val="128"/>
    </font>
    <font>
      <b/>
      <vertAlign val="subscript"/>
      <sz val="6"/>
      <name val="Meiryo UI"/>
      <family val="3"/>
      <charset val="128"/>
    </font>
    <font>
      <b/>
      <sz val="9"/>
      <color rgb="FFF62837"/>
      <name val="Meiryo UI"/>
      <family val="3"/>
      <charset val="128"/>
    </font>
    <font>
      <b/>
      <sz val="6"/>
      <color rgb="FFF62837"/>
      <name val="Meiryo UI"/>
      <family val="3"/>
      <charset val="128"/>
    </font>
    <font>
      <sz val="8"/>
      <color theme="1"/>
      <name val="Meiryo UI"/>
      <family val="3"/>
      <charset val="128"/>
    </font>
    <font>
      <sz val="8"/>
      <name val="Meiryo UI"/>
      <family val="3"/>
      <charset val="128"/>
    </font>
    <font>
      <b/>
      <sz val="12"/>
      <color theme="1"/>
      <name val="Meiryo UI"/>
      <family val="3"/>
      <charset val="128"/>
    </font>
    <font>
      <b/>
      <sz val="12"/>
      <name val="Meiryo UI"/>
      <family val="3"/>
      <charset val="128"/>
    </font>
    <font>
      <vertAlign val="superscript"/>
      <sz val="8"/>
      <color theme="1"/>
      <name val="Meiryo UI"/>
      <family val="3"/>
      <charset val="128"/>
    </font>
    <font>
      <vertAlign val="superscript"/>
      <sz val="8"/>
      <name val="Meiryo UI"/>
      <family val="3"/>
      <charset val="128"/>
    </font>
    <font>
      <strike/>
      <sz val="8"/>
      <color rgb="FFFF0000"/>
      <name val="Meiryo UI"/>
      <family val="3"/>
      <charset val="128"/>
    </font>
    <font>
      <b/>
      <vertAlign val="superscript"/>
      <sz val="12"/>
      <name val="Meiryo UI"/>
      <family val="3"/>
      <charset val="128"/>
    </font>
    <font>
      <sz val="11"/>
      <color theme="1"/>
      <name val="Meiryo UI"/>
      <family val="3"/>
      <charset val="128"/>
    </font>
    <font>
      <sz val="11"/>
      <name val="Meiryo UI"/>
      <family val="3"/>
      <charset val="128"/>
    </font>
    <font>
      <sz val="10"/>
      <color theme="1"/>
      <name val="Meiryo UI"/>
      <family val="3"/>
      <charset val="128"/>
    </font>
    <font>
      <sz val="10"/>
      <name val="Meiryo UI"/>
      <family val="3"/>
      <charset val="128"/>
    </font>
    <font>
      <sz val="9"/>
      <color rgb="FFFF0000"/>
      <name val="Yu Gothic UI"/>
      <family val="3"/>
      <charset val="128"/>
    </font>
    <font>
      <sz val="9"/>
      <name val="Yu Gothic UI"/>
      <family val="3"/>
      <charset val="128"/>
    </font>
    <font>
      <sz val="14"/>
      <color theme="1"/>
      <name val="Meiryo UI"/>
      <family val="3"/>
      <charset val="128"/>
    </font>
    <font>
      <b/>
      <u/>
      <sz val="10"/>
      <color theme="10"/>
      <name val="Meiryo UI"/>
      <family val="3"/>
      <charset val="128"/>
    </font>
    <font>
      <sz val="16"/>
      <color rgb="FFF62837"/>
      <name val="Meiryo UI"/>
      <family val="3"/>
      <charset val="128"/>
    </font>
    <font>
      <sz val="16"/>
      <color theme="1"/>
      <name val="Meiryo UI"/>
      <family val="3"/>
      <charset val="128"/>
    </font>
    <font>
      <vertAlign val="subscript"/>
      <sz val="8"/>
      <name val="Meiryo UI"/>
      <family val="3"/>
      <charset val="128"/>
    </font>
    <font>
      <b/>
      <u/>
      <sz val="11"/>
      <color theme="10"/>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top/>
      <bottom style="thick">
        <color rgb="FFF62837"/>
      </bottom>
      <diagonal/>
    </border>
    <border>
      <left/>
      <right/>
      <top/>
      <bottom style="thick">
        <color theme="0"/>
      </bottom>
      <diagonal/>
    </border>
    <border>
      <left/>
      <right/>
      <top style="thick">
        <color theme="0"/>
      </top>
      <bottom style="thick">
        <color theme="0"/>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alignment vertical="center"/>
    </xf>
    <xf numFmtId="0" fontId="8" fillId="0" borderId="0" applyNumberFormat="0" applyFill="0" applyBorder="0" applyAlignment="0" applyProtection="0">
      <alignment vertical="center"/>
    </xf>
  </cellStyleXfs>
  <cellXfs count="465">
    <xf numFmtId="0" fontId="0" fillId="0" borderId="0" xfId="0">
      <alignment vertical="center"/>
    </xf>
    <xf numFmtId="0" fontId="3" fillId="0" borderId="29" xfId="0" applyFont="1" applyBorder="1" applyAlignment="1">
      <alignment vertical="center"/>
    </xf>
    <xf numFmtId="0" fontId="4" fillId="0" borderId="29" xfId="0" applyFont="1" applyBorder="1" applyAlignment="1">
      <alignment horizontal="right" vertical="center"/>
    </xf>
    <xf numFmtId="0" fontId="5" fillId="0" borderId="29" xfId="0" applyFont="1" applyBorder="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10" fillId="3" borderId="30" xfId="0" applyFont="1" applyFill="1" applyBorder="1">
      <alignment vertical="center"/>
    </xf>
    <xf numFmtId="0" fontId="10" fillId="3" borderId="31" xfId="0" applyFont="1" applyFill="1" applyBorder="1">
      <alignment vertical="center"/>
    </xf>
    <xf numFmtId="0" fontId="9" fillId="0" borderId="29" xfId="0" applyFont="1" applyBorder="1">
      <alignment vertical="center"/>
    </xf>
    <xf numFmtId="0" fontId="11" fillId="0" borderId="29" xfId="0" applyFont="1" applyBorder="1">
      <alignment vertical="center"/>
    </xf>
    <xf numFmtId="0" fontId="10" fillId="0" borderId="30" xfId="0" applyFont="1" applyBorder="1">
      <alignment vertical="center"/>
    </xf>
    <xf numFmtId="0" fontId="11" fillId="0" borderId="0" xfId="0" applyFont="1">
      <alignment vertical="center"/>
    </xf>
    <xf numFmtId="0" fontId="10" fillId="0" borderId="0" xfId="0" applyFont="1">
      <alignment vertical="center"/>
    </xf>
    <xf numFmtId="38" fontId="11" fillId="0" borderId="29" xfId="1" applyFont="1" applyBorder="1">
      <alignment vertical="center"/>
    </xf>
    <xf numFmtId="38" fontId="11" fillId="0" borderId="0" xfId="1" applyFont="1">
      <alignment vertical="center"/>
    </xf>
    <xf numFmtId="38" fontId="10" fillId="0" borderId="0" xfId="1" applyFont="1">
      <alignment vertical="center"/>
    </xf>
    <xf numFmtId="38" fontId="10" fillId="3" borderId="30" xfId="1" applyFont="1" applyFill="1" applyBorder="1">
      <alignment vertical="center"/>
    </xf>
    <xf numFmtId="38" fontId="10" fillId="3" borderId="31" xfId="1" applyFont="1" applyFill="1" applyBorder="1">
      <alignment vertical="center"/>
    </xf>
    <xf numFmtId="38" fontId="10" fillId="0" borderId="0" xfId="1" applyFont="1" applyBorder="1">
      <alignment vertical="center"/>
    </xf>
    <xf numFmtId="38" fontId="10" fillId="0" borderId="30" xfId="1" applyFont="1" applyBorder="1">
      <alignment vertical="center"/>
    </xf>
    <xf numFmtId="38" fontId="10" fillId="3" borderId="31" xfId="1" applyFont="1" applyFill="1" applyBorder="1" applyAlignment="1">
      <alignment horizontal="right" vertical="center"/>
    </xf>
    <xf numFmtId="0" fontId="10" fillId="0" borderId="29" xfId="0" applyFont="1" applyBorder="1">
      <alignment vertical="center"/>
    </xf>
    <xf numFmtId="38" fontId="10" fillId="0" borderId="29" xfId="1" applyFont="1" applyBorder="1">
      <alignment vertical="center"/>
    </xf>
    <xf numFmtId="0" fontId="14" fillId="0" borderId="29" xfId="0" applyFont="1" applyBorder="1" applyAlignment="1">
      <alignment horizontal="right" vertical="center"/>
    </xf>
    <xf numFmtId="0" fontId="10" fillId="0" borderId="31" xfId="0" applyFont="1" applyBorder="1">
      <alignment vertical="center"/>
    </xf>
    <xf numFmtId="38" fontId="10" fillId="0" borderId="31" xfId="1" applyFont="1" applyBorder="1">
      <alignment vertical="center"/>
    </xf>
    <xf numFmtId="0" fontId="15" fillId="0" borderId="0" xfId="0" applyFont="1">
      <alignment vertical="center"/>
    </xf>
    <xf numFmtId="0" fontId="16" fillId="0" borderId="0" xfId="0" applyFont="1" applyAlignment="1">
      <alignment horizontal="left" vertical="center" readingOrder="1"/>
    </xf>
    <xf numFmtId="0" fontId="16" fillId="0" borderId="0" xfId="0" applyFont="1">
      <alignment vertical="center"/>
    </xf>
    <xf numFmtId="0" fontId="16" fillId="0" borderId="0" xfId="0" applyFont="1" applyAlignment="1">
      <alignment horizontal="center" vertical="center"/>
    </xf>
    <xf numFmtId="183" fontId="16" fillId="0" borderId="0" xfId="0" applyNumberFormat="1" applyFont="1">
      <alignment vertical="center"/>
    </xf>
    <xf numFmtId="0" fontId="16" fillId="0" borderId="0" xfId="0" applyFont="1" applyFill="1">
      <alignment vertical="center"/>
    </xf>
    <xf numFmtId="0" fontId="16" fillId="0" borderId="0" xfId="0" applyFont="1" applyFill="1" applyAlignment="1">
      <alignment horizontal="center" vertical="center"/>
    </xf>
    <xf numFmtId="183" fontId="16" fillId="0" borderId="0" xfId="0" applyNumberFormat="1" applyFont="1" applyFill="1">
      <alignment vertical="center"/>
    </xf>
    <xf numFmtId="0" fontId="4" fillId="0" borderId="0" xfId="0" applyFont="1" applyBorder="1" applyAlignment="1">
      <alignment horizontal="right" vertical="center"/>
    </xf>
    <xf numFmtId="0" fontId="17" fillId="0" borderId="0" xfId="0" applyFont="1">
      <alignment vertical="center"/>
    </xf>
    <xf numFmtId="0" fontId="18" fillId="0" borderId="0" xfId="0" applyFont="1">
      <alignment vertical="center"/>
    </xf>
    <xf numFmtId="0" fontId="15" fillId="0" borderId="0" xfId="0" applyFont="1" applyAlignment="1">
      <alignment horizontal="center" vertical="center"/>
    </xf>
    <xf numFmtId="0" fontId="15" fillId="2" borderId="8" xfId="0" applyFont="1" applyFill="1" applyBorder="1">
      <alignment vertical="center"/>
    </xf>
    <xf numFmtId="0" fontId="15" fillId="2" borderId="6" xfId="0" applyFont="1" applyFill="1" applyBorder="1">
      <alignment vertical="center"/>
    </xf>
    <xf numFmtId="0" fontId="15" fillId="2" borderId="1" xfId="0" applyFont="1" applyFill="1" applyBorder="1" applyAlignment="1">
      <alignment horizontal="centerContinuous" vertical="center"/>
    </xf>
    <xf numFmtId="0" fontId="15" fillId="2" borderId="2" xfId="0" applyFont="1" applyFill="1" applyBorder="1" applyAlignment="1">
      <alignment horizontal="centerContinuous" vertical="center"/>
    </xf>
    <xf numFmtId="0" fontId="15" fillId="2" borderId="4" xfId="0" applyFont="1" applyFill="1" applyBorder="1" applyAlignment="1">
      <alignment horizontal="centerContinuous" vertical="center"/>
    </xf>
    <xf numFmtId="0" fontId="15" fillId="2" borderId="27" xfId="0" applyFont="1" applyFill="1" applyBorder="1" applyAlignment="1">
      <alignment horizontal="centerContinuous" vertical="center"/>
    </xf>
    <xf numFmtId="0" fontId="15" fillId="2" borderId="2" xfId="0" applyFont="1" applyFill="1" applyBorder="1" applyAlignment="1">
      <alignment horizontal="center" vertical="center"/>
    </xf>
    <xf numFmtId="0" fontId="15" fillId="2" borderId="9" xfId="0" applyFont="1" applyFill="1" applyBorder="1">
      <alignment vertical="center"/>
    </xf>
    <xf numFmtId="0" fontId="15" fillId="2" borderId="23" xfId="0" applyFont="1" applyFill="1" applyBorder="1">
      <alignment vertical="center"/>
    </xf>
    <xf numFmtId="38" fontId="15" fillId="2" borderId="4" xfId="1" applyFont="1" applyFill="1" applyBorder="1" applyAlignment="1">
      <alignment horizontal="centerContinuous" vertical="center"/>
    </xf>
    <xf numFmtId="38" fontId="15" fillId="2" borderId="2" xfId="1" applyFont="1" applyFill="1" applyBorder="1" applyAlignment="1">
      <alignment horizontal="centerContinuous" vertical="center"/>
    </xf>
    <xf numFmtId="38" fontId="15" fillId="2" borderId="27" xfId="1" applyFont="1" applyFill="1" applyBorder="1" applyAlignment="1">
      <alignment horizontal="centerContinuous" vertical="center"/>
    </xf>
    <xf numFmtId="38" fontId="15" fillId="2" borderId="1" xfId="1" applyFont="1" applyFill="1" applyBorder="1" applyAlignment="1">
      <alignment horizontal="center" vertical="center"/>
    </xf>
    <xf numFmtId="0" fontId="15" fillId="0" borderId="4" xfId="0" applyFont="1" applyBorder="1">
      <alignment vertical="center"/>
    </xf>
    <xf numFmtId="0" fontId="15" fillId="0" borderId="7" xfId="0" applyFont="1" applyBorder="1">
      <alignment vertical="center"/>
    </xf>
    <xf numFmtId="0" fontId="19" fillId="0" borderId="2" xfId="2" applyNumberFormat="1" applyFont="1" applyFill="1" applyBorder="1" applyAlignment="1">
      <alignment horizontal="right" vertical="center"/>
    </xf>
    <xf numFmtId="0" fontId="20" fillId="0" borderId="2" xfId="2" applyNumberFormat="1" applyFont="1" applyFill="1" applyBorder="1" applyAlignment="1">
      <alignment horizontal="right" vertical="center"/>
    </xf>
    <xf numFmtId="0" fontId="20" fillId="0" borderId="27" xfId="2" applyNumberFormat="1" applyFont="1" applyFill="1" applyBorder="1" applyAlignment="1">
      <alignment horizontal="right" vertical="center"/>
    </xf>
    <xf numFmtId="9" fontId="16" fillId="0" borderId="1" xfId="2" applyFont="1" applyFill="1" applyBorder="1">
      <alignment vertical="center"/>
    </xf>
    <xf numFmtId="0" fontId="21" fillId="0" borderId="0" xfId="0" applyFont="1">
      <alignment vertical="center"/>
    </xf>
    <xf numFmtId="38" fontId="15" fillId="0" borderId="0" xfId="0" applyNumberFormat="1" applyFont="1">
      <alignment vertical="center"/>
    </xf>
    <xf numFmtId="0" fontId="16" fillId="0" borderId="4" xfId="2" applyNumberFormat="1" applyFont="1" applyFill="1" applyBorder="1">
      <alignment vertical="center"/>
    </xf>
    <xf numFmtId="0" fontId="16" fillId="2" borderId="4" xfId="0" applyFont="1" applyFill="1" applyBorder="1">
      <alignment vertical="center"/>
    </xf>
    <xf numFmtId="0" fontId="16" fillId="2" borderId="2" xfId="0" applyFont="1" applyFill="1" applyBorder="1">
      <alignment vertical="center"/>
    </xf>
    <xf numFmtId="0" fontId="16" fillId="2" borderId="4" xfId="0" applyFont="1" applyFill="1" applyBorder="1" applyAlignment="1">
      <alignment horizontal="centerContinuous" vertical="center"/>
    </xf>
    <xf numFmtId="0" fontId="16" fillId="2" borderId="2" xfId="0" applyFont="1" applyFill="1" applyBorder="1" applyAlignment="1">
      <alignment horizontal="centerContinuous" vertical="center"/>
    </xf>
    <xf numFmtId="0" fontId="16" fillId="0" borderId="8" xfId="0" applyFont="1" applyBorder="1">
      <alignment vertical="center"/>
    </xf>
    <xf numFmtId="0" fontId="16" fillId="0" borderId="2" xfId="0" applyFont="1" applyBorder="1">
      <alignment vertical="center"/>
    </xf>
    <xf numFmtId="176" fontId="20" fillId="0" borderId="2" xfId="0" applyNumberFormat="1" applyFont="1" applyBorder="1" applyAlignment="1">
      <alignment horizontal="left" vertical="center"/>
    </xf>
    <xf numFmtId="0" fontId="16" fillId="0" borderId="28" xfId="0" applyFont="1" applyBorder="1">
      <alignment vertical="center"/>
    </xf>
    <xf numFmtId="0" fontId="16" fillId="0" borderId="11" xfId="0" applyFont="1" applyBorder="1">
      <alignment vertical="center"/>
    </xf>
    <xf numFmtId="176" fontId="16" fillId="0" borderId="20" xfId="0" applyNumberFormat="1" applyFont="1" applyBorder="1" applyAlignment="1">
      <alignment horizontal="right" vertical="center"/>
    </xf>
    <xf numFmtId="176" fontId="20" fillId="0" borderId="24" xfId="0" applyNumberFormat="1" applyFont="1" applyBorder="1" applyAlignment="1">
      <alignment horizontal="left" vertical="center"/>
    </xf>
    <xf numFmtId="0" fontId="16" fillId="0" borderId="12" xfId="0" applyFont="1" applyBorder="1">
      <alignment vertical="center"/>
    </xf>
    <xf numFmtId="176" fontId="20" fillId="0" borderId="15" xfId="0" applyNumberFormat="1" applyFont="1" applyBorder="1" applyAlignment="1">
      <alignment horizontal="left" vertical="center"/>
    </xf>
    <xf numFmtId="0" fontId="16" fillId="0" borderId="9" xfId="0" applyFont="1" applyBorder="1">
      <alignment vertical="center"/>
    </xf>
    <xf numFmtId="0" fontId="16" fillId="0" borderId="21" xfId="0" applyFont="1" applyBorder="1">
      <alignment vertical="center"/>
    </xf>
    <xf numFmtId="178" fontId="16" fillId="0" borderId="0" xfId="0" applyNumberFormat="1" applyFont="1">
      <alignment vertical="center"/>
    </xf>
    <xf numFmtId="0" fontId="16" fillId="2" borderId="8" xfId="0" applyFont="1" applyFill="1" applyBorder="1">
      <alignment vertical="center"/>
    </xf>
    <xf numFmtId="0" fontId="16" fillId="2" borderId="22" xfId="0" applyFont="1" applyFill="1" applyBorder="1">
      <alignment vertical="center"/>
    </xf>
    <xf numFmtId="0" fontId="16" fillId="2" borderId="1" xfId="0" applyFont="1" applyFill="1" applyBorder="1" applyAlignment="1">
      <alignment horizontal="centerContinuous" vertical="center"/>
    </xf>
    <xf numFmtId="0" fontId="16" fillId="2" borderId="27" xfId="0" applyFont="1" applyFill="1" applyBorder="1" applyAlignment="1">
      <alignment horizontal="centerContinuous" vertical="center"/>
    </xf>
    <xf numFmtId="0" fontId="16" fillId="2" borderId="2" xfId="0" applyFont="1" applyFill="1" applyBorder="1" applyAlignment="1">
      <alignment horizontal="center" vertical="center"/>
    </xf>
    <xf numFmtId="0" fontId="16" fillId="2" borderId="9" xfId="0" applyFont="1" applyFill="1" applyBorder="1">
      <alignment vertical="center"/>
    </xf>
    <xf numFmtId="0" fontId="16" fillId="2" borderId="23" xfId="0" applyFont="1" applyFill="1" applyBorder="1">
      <alignment vertical="center"/>
    </xf>
    <xf numFmtId="0" fontId="16" fillId="2" borderId="9" xfId="0" applyFont="1" applyFill="1" applyBorder="1" applyAlignment="1">
      <alignment horizontal="center" vertical="center"/>
    </xf>
    <xf numFmtId="38" fontId="16" fillId="2" borderId="4" xfId="1" applyFont="1" applyFill="1" applyBorder="1" applyAlignment="1">
      <alignment horizontal="centerContinuous" vertical="center"/>
    </xf>
    <xf numFmtId="38" fontId="16" fillId="2" borderId="2" xfId="1" applyFont="1" applyFill="1" applyBorder="1" applyAlignment="1">
      <alignment horizontal="centerContinuous" vertical="center"/>
    </xf>
    <xf numFmtId="38" fontId="16" fillId="2" borderId="27" xfId="1" applyFont="1" applyFill="1" applyBorder="1" applyAlignment="1">
      <alignment horizontal="centerContinuous" vertical="center"/>
    </xf>
    <xf numFmtId="0" fontId="16" fillId="0" borderId="1" xfId="0" applyFont="1" applyBorder="1">
      <alignment vertical="center"/>
    </xf>
    <xf numFmtId="0" fontId="16" fillId="0" borderId="7" xfId="0" applyFont="1" applyBorder="1">
      <alignment vertical="center"/>
    </xf>
    <xf numFmtId="179" fontId="20" fillId="0" borderId="2" xfId="0" applyNumberFormat="1" applyFont="1" applyBorder="1" applyAlignment="1">
      <alignment horizontal="left" vertical="center"/>
    </xf>
    <xf numFmtId="179" fontId="20" fillId="0" borderId="2" xfId="0" applyNumberFormat="1" applyFont="1" applyFill="1" applyBorder="1" applyAlignment="1">
      <alignment horizontal="left" vertical="center"/>
    </xf>
    <xf numFmtId="176" fontId="20" fillId="0" borderId="32" xfId="0" applyNumberFormat="1" applyFont="1" applyFill="1" applyBorder="1" applyAlignment="1">
      <alignment horizontal="left" vertical="center"/>
    </xf>
    <xf numFmtId="9" fontId="16" fillId="0" borderId="2" xfId="2" applyFont="1" applyFill="1" applyBorder="1">
      <alignment vertical="center"/>
    </xf>
    <xf numFmtId="179" fontId="16" fillId="0" borderId="0" xfId="2" applyNumberFormat="1" applyFont="1" applyFill="1" applyBorder="1">
      <alignment vertical="center"/>
    </xf>
    <xf numFmtId="9" fontId="16" fillId="0" borderId="0" xfId="2" applyFont="1" applyFill="1" applyBorder="1">
      <alignment vertical="center"/>
    </xf>
    <xf numFmtId="0" fontId="16" fillId="2" borderId="7" xfId="0" applyFont="1" applyFill="1" applyBorder="1">
      <alignment vertical="center"/>
    </xf>
    <xf numFmtId="0" fontId="16" fillId="0" borderId="4" xfId="0" applyFont="1" applyBorder="1">
      <alignment vertical="center"/>
    </xf>
    <xf numFmtId="184" fontId="16" fillId="0" borderId="9" xfId="0" applyNumberFormat="1" applyFont="1" applyBorder="1">
      <alignment vertical="center"/>
    </xf>
    <xf numFmtId="184" fontId="20" fillId="0" borderId="10" xfId="0" applyNumberFormat="1" applyFont="1" applyBorder="1" applyAlignment="1">
      <alignment horizontal="left" vertical="center"/>
    </xf>
    <xf numFmtId="184" fontId="16" fillId="0" borderId="9" xfId="0" applyNumberFormat="1" applyFont="1" applyFill="1" applyBorder="1">
      <alignment vertical="center"/>
    </xf>
    <xf numFmtId="184" fontId="20" fillId="0" borderId="10" xfId="0" applyNumberFormat="1" applyFont="1" applyFill="1" applyBorder="1" applyAlignment="1">
      <alignment horizontal="left" vertical="center"/>
    </xf>
    <xf numFmtId="184" fontId="16" fillId="0" borderId="4" xfId="0" applyNumberFormat="1" applyFont="1" applyFill="1" applyBorder="1">
      <alignment vertical="center"/>
    </xf>
    <xf numFmtId="184" fontId="16" fillId="0" borderId="2" xfId="0" applyNumberFormat="1" applyFont="1" applyFill="1" applyBorder="1">
      <alignment vertical="center"/>
    </xf>
    <xf numFmtId="177" fontId="16" fillId="0" borderId="0" xfId="0" quotePrefix="1" applyNumberFormat="1" applyFont="1" applyAlignment="1">
      <alignment horizontal="right" vertical="center"/>
    </xf>
    <xf numFmtId="177" fontId="16" fillId="0" borderId="0" xfId="0" applyNumberFormat="1" applyFont="1" applyAlignment="1">
      <alignment horizontal="right" vertical="center"/>
    </xf>
    <xf numFmtId="177" fontId="16" fillId="0" borderId="0" xfId="0" applyNumberFormat="1" applyFont="1">
      <alignment vertical="center"/>
    </xf>
    <xf numFmtId="185" fontId="16" fillId="0" borderId="9" xfId="0" applyNumberFormat="1" applyFont="1" applyFill="1" applyBorder="1" applyAlignment="1">
      <alignment horizontal="right" vertical="center"/>
    </xf>
    <xf numFmtId="176" fontId="20" fillId="0" borderId="10" xfId="0" applyNumberFormat="1" applyFont="1" applyFill="1" applyBorder="1" applyAlignment="1">
      <alignment horizontal="left" vertical="center"/>
    </xf>
    <xf numFmtId="182" fontId="16" fillId="0" borderId="0" xfId="0" applyNumberFormat="1" applyFont="1" applyFill="1">
      <alignment vertical="center"/>
    </xf>
    <xf numFmtId="0" fontId="16" fillId="0" borderId="3" xfId="0" applyFont="1" applyBorder="1">
      <alignment vertical="center"/>
    </xf>
    <xf numFmtId="0" fontId="16" fillId="0" borderId="25" xfId="0" applyFont="1" applyBorder="1">
      <alignment vertical="center"/>
    </xf>
    <xf numFmtId="184" fontId="16" fillId="0" borderId="20" xfId="0" applyNumberFormat="1" applyFont="1" applyBorder="1">
      <alignment vertical="center"/>
    </xf>
    <xf numFmtId="184" fontId="20" fillId="0" borderId="24" xfId="0" applyNumberFormat="1" applyFont="1" applyBorder="1" applyAlignment="1">
      <alignment horizontal="left" vertical="center"/>
    </xf>
    <xf numFmtId="184" fontId="16" fillId="0" borderId="20" xfId="0" applyNumberFormat="1" applyFont="1" applyFill="1" applyBorder="1">
      <alignment vertical="center"/>
    </xf>
    <xf numFmtId="184" fontId="20" fillId="0" borderId="24" xfId="0" applyNumberFormat="1" applyFont="1" applyFill="1" applyBorder="1" applyAlignment="1">
      <alignment horizontal="left" vertical="center"/>
    </xf>
    <xf numFmtId="185" fontId="16" fillId="0" borderId="20" xfId="1" applyNumberFormat="1" applyFont="1" applyFill="1" applyBorder="1" applyAlignment="1">
      <alignment horizontal="right" vertical="center"/>
    </xf>
    <xf numFmtId="0" fontId="16" fillId="0" borderId="14" xfId="0" applyFont="1" applyBorder="1">
      <alignment vertical="center"/>
    </xf>
    <xf numFmtId="184" fontId="16" fillId="0" borderId="13" xfId="0" applyNumberFormat="1" applyFont="1" applyBorder="1">
      <alignment vertical="center"/>
    </xf>
    <xf numFmtId="184" fontId="20" fillId="0" borderId="15" xfId="0" applyNumberFormat="1" applyFont="1" applyBorder="1" applyAlignment="1">
      <alignment horizontal="left" vertical="center"/>
    </xf>
    <xf numFmtId="184" fontId="16" fillId="0" borderId="13" xfId="0" applyNumberFormat="1" applyFont="1" applyFill="1" applyBorder="1">
      <alignment vertical="center"/>
    </xf>
    <xf numFmtId="184" fontId="20" fillId="0" borderId="15" xfId="0" applyNumberFormat="1" applyFont="1" applyFill="1" applyBorder="1" applyAlignment="1">
      <alignment horizontal="left" vertical="center"/>
    </xf>
    <xf numFmtId="185" fontId="16" fillId="0" borderId="13" xfId="1" applyNumberFormat="1" applyFont="1" applyFill="1" applyBorder="1" applyAlignment="1">
      <alignment horizontal="right" vertical="center"/>
    </xf>
    <xf numFmtId="176" fontId="20" fillId="0" borderId="15" xfId="0" applyNumberFormat="1" applyFont="1" applyFill="1" applyBorder="1" applyAlignment="1">
      <alignment horizontal="left" vertical="center"/>
    </xf>
    <xf numFmtId="177" fontId="16" fillId="0" borderId="14" xfId="0" applyNumberFormat="1" applyFont="1" applyBorder="1" applyAlignment="1">
      <alignment horizontal="centerContinuous" vertical="center"/>
    </xf>
    <xf numFmtId="177" fontId="16" fillId="0" borderId="13" xfId="0" applyNumberFormat="1" applyFont="1" applyBorder="1" applyAlignment="1">
      <alignment horizontal="centerContinuous" vertical="center"/>
    </xf>
    <xf numFmtId="177" fontId="16" fillId="0" borderId="14" xfId="0" applyNumberFormat="1" applyFont="1" applyFill="1" applyBorder="1" applyAlignment="1">
      <alignment horizontal="centerContinuous" vertical="center"/>
    </xf>
    <xf numFmtId="185" fontId="16" fillId="0" borderId="14" xfId="0" applyNumberFormat="1" applyFont="1" applyFill="1" applyBorder="1" applyAlignment="1">
      <alignment horizontal="right" vertical="center"/>
    </xf>
    <xf numFmtId="177" fontId="16" fillId="0" borderId="15" xfId="0" applyNumberFormat="1" applyFont="1" applyFill="1" applyBorder="1" applyAlignment="1">
      <alignment horizontal="centerContinuous" vertical="center"/>
    </xf>
    <xf numFmtId="185" fontId="16" fillId="0" borderId="13" xfId="0" applyNumberFormat="1" applyFont="1" applyFill="1" applyBorder="1" applyAlignment="1">
      <alignment horizontal="right" vertical="center"/>
    </xf>
    <xf numFmtId="0" fontId="16" fillId="0" borderId="5" xfId="0" applyFont="1" applyBorder="1">
      <alignment vertical="center"/>
    </xf>
    <xf numFmtId="0" fontId="16" fillId="0" borderId="17" xfId="0" applyFont="1" applyBorder="1">
      <alignment vertical="center"/>
    </xf>
    <xf numFmtId="177" fontId="16" fillId="0" borderId="17" xfId="0" applyNumberFormat="1" applyFont="1" applyBorder="1" applyAlignment="1">
      <alignment horizontal="centerContinuous" vertical="center"/>
    </xf>
    <xf numFmtId="177" fontId="16" fillId="0" borderId="16" xfId="0" applyNumberFormat="1" applyFont="1" applyBorder="1" applyAlignment="1">
      <alignment horizontal="centerContinuous" vertical="center"/>
    </xf>
    <xf numFmtId="177" fontId="16" fillId="0" borderId="17" xfId="0" applyNumberFormat="1" applyFont="1" applyFill="1" applyBorder="1" applyAlignment="1">
      <alignment horizontal="centerContinuous" vertical="center"/>
    </xf>
    <xf numFmtId="177" fontId="16" fillId="0" borderId="18" xfId="0" applyNumberFormat="1" applyFont="1" applyFill="1" applyBorder="1" applyAlignment="1">
      <alignment horizontal="centerContinuous" vertical="center"/>
    </xf>
    <xf numFmtId="0" fontId="16" fillId="0" borderId="0" xfId="0" applyFont="1" applyAlignment="1">
      <alignment horizontal="centerContinuous" vertical="center"/>
    </xf>
    <xf numFmtId="177" fontId="16" fillId="0" borderId="0" xfId="0" applyNumberFormat="1" applyFont="1" applyAlignment="1">
      <alignment horizontal="centerContinuous" vertical="center"/>
    </xf>
    <xf numFmtId="0" fontId="16" fillId="2" borderId="7" xfId="0" applyFont="1" applyFill="1" applyBorder="1" applyAlignment="1">
      <alignment horizontal="centerContinuous" vertical="center"/>
    </xf>
    <xf numFmtId="0" fontId="16" fillId="2" borderId="4" xfId="0" applyFont="1" applyFill="1" applyBorder="1" applyAlignment="1">
      <alignment vertical="center"/>
    </xf>
    <xf numFmtId="0" fontId="16" fillId="2" borderId="2" xfId="0" applyFont="1" applyFill="1" applyBorder="1" applyAlignment="1">
      <alignment horizontal="left" vertical="center"/>
    </xf>
    <xf numFmtId="0" fontId="16" fillId="2" borderId="7" xfId="0" applyFont="1" applyFill="1" applyBorder="1" applyAlignment="1">
      <alignment horizontal="left" vertical="center"/>
    </xf>
    <xf numFmtId="38" fontId="16" fillId="2" borderId="7" xfId="1" applyFont="1" applyFill="1" applyBorder="1" applyAlignment="1">
      <alignment horizontal="centerContinuous" vertical="center"/>
    </xf>
    <xf numFmtId="176" fontId="20" fillId="0" borderId="23" xfId="0" applyNumberFormat="1" applyFont="1" applyBorder="1" applyAlignment="1">
      <alignment horizontal="left" vertical="center"/>
    </xf>
    <xf numFmtId="176" fontId="20" fillId="0" borderId="23" xfId="0" applyNumberFormat="1" applyFont="1" applyFill="1" applyBorder="1" applyAlignment="1">
      <alignment horizontal="left" vertical="center"/>
    </xf>
    <xf numFmtId="38" fontId="16" fillId="0" borderId="0" xfId="0" applyNumberFormat="1" applyFont="1">
      <alignment vertical="center"/>
    </xf>
    <xf numFmtId="0" fontId="16" fillId="0" borderId="8" xfId="0" applyFont="1" applyFill="1" applyBorder="1">
      <alignment vertical="center"/>
    </xf>
    <xf numFmtId="0" fontId="16" fillId="0" borderId="2" xfId="0" applyFont="1" applyFill="1" applyBorder="1">
      <alignment vertical="center"/>
    </xf>
    <xf numFmtId="38" fontId="16" fillId="0" borderId="4" xfId="1" applyFont="1" applyFill="1" applyBorder="1">
      <alignment vertical="center"/>
    </xf>
    <xf numFmtId="176" fontId="20" fillId="0" borderId="2" xfId="0" applyNumberFormat="1" applyFont="1" applyFill="1" applyBorder="1" applyAlignment="1">
      <alignment horizontal="left" vertical="center"/>
    </xf>
    <xf numFmtId="38" fontId="16" fillId="0" borderId="4" xfId="1" applyFont="1" applyFill="1" applyBorder="1" applyAlignment="1">
      <alignment horizontal="right" vertical="center"/>
    </xf>
    <xf numFmtId="0" fontId="16" fillId="0" borderId="3" xfId="0" applyFont="1" applyFill="1" applyBorder="1">
      <alignment vertical="center"/>
    </xf>
    <xf numFmtId="0" fontId="16" fillId="0" borderId="11" xfId="0" applyFont="1" applyFill="1" applyBorder="1">
      <alignment vertical="center"/>
    </xf>
    <xf numFmtId="38" fontId="16" fillId="0" borderId="20" xfId="1" applyFont="1" applyFill="1" applyBorder="1">
      <alignment vertical="center"/>
    </xf>
    <xf numFmtId="176" fontId="20" fillId="0" borderId="24" xfId="0" applyNumberFormat="1" applyFont="1" applyFill="1" applyBorder="1" applyAlignment="1">
      <alignment horizontal="left" vertical="center"/>
    </xf>
    <xf numFmtId="0" fontId="16" fillId="0" borderId="5" xfId="0" applyFont="1" applyFill="1" applyBorder="1">
      <alignment vertical="center"/>
    </xf>
    <xf numFmtId="38" fontId="16" fillId="0" borderId="16" xfId="1" applyFont="1" applyFill="1" applyBorder="1" applyAlignment="1">
      <alignment horizontal="right" vertical="center"/>
    </xf>
    <xf numFmtId="176" fontId="20" fillId="0" borderId="18" xfId="0" applyNumberFormat="1" applyFont="1" applyFill="1" applyBorder="1" applyAlignment="1">
      <alignment horizontal="left" vertical="center"/>
    </xf>
    <xf numFmtId="0" fontId="16" fillId="0" borderId="4" xfId="0" applyFont="1" applyFill="1" applyBorder="1">
      <alignment vertical="center"/>
    </xf>
    <xf numFmtId="0" fontId="16" fillId="0" borderId="7" xfId="0" applyFont="1" applyFill="1" applyBorder="1">
      <alignment vertical="center"/>
    </xf>
    <xf numFmtId="181" fontId="16" fillId="0" borderId="4" xfId="1" applyNumberFormat="1" applyFont="1" applyFill="1" applyBorder="1" applyAlignment="1">
      <alignment horizontal="right" vertical="center"/>
    </xf>
    <xf numFmtId="183" fontId="20" fillId="0" borderId="2" xfId="0" applyNumberFormat="1" applyFont="1" applyFill="1" applyBorder="1" applyAlignment="1">
      <alignment horizontal="left" vertical="center"/>
    </xf>
    <xf numFmtId="181" fontId="16" fillId="0" borderId="0" xfId="1" applyNumberFormat="1" applyFont="1" applyFill="1" applyBorder="1" applyAlignment="1">
      <alignment horizontal="right" vertical="center"/>
    </xf>
    <xf numFmtId="178" fontId="16" fillId="0" borderId="0" xfId="0" applyNumberFormat="1" applyFont="1" applyFill="1">
      <alignment vertical="center"/>
    </xf>
    <xf numFmtId="183" fontId="20" fillId="0" borderId="2" xfId="0" applyNumberFormat="1" applyFont="1" applyBorder="1" applyAlignment="1">
      <alignment horizontal="left" vertical="center"/>
    </xf>
    <xf numFmtId="40" fontId="16" fillId="0" borderId="4" xfId="1" applyNumberFormat="1" applyFont="1" applyFill="1" applyBorder="1">
      <alignment vertical="center"/>
    </xf>
    <xf numFmtId="40" fontId="16" fillId="0" borderId="4" xfId="1" applyNumberFormat="1" applyFont="1" applyFill="1" applyBorder="1" applyAlignment="1">
      <alignment horizontal="right" vertical="center"/>
    </xf>
    <xf numFmtId="2" fontId="16" fillId="0" borderId="20" xfId="1" applyNumberFormat="1" applyFont="1" applyFill="1" applyBorder="1">
      <alignment vertical="center"/>
    </xf>
    <xf numFmtId="40" fontId="16" fillId="0" borderId="20" xfId="1" applyNumberFormat="1" applyFont="1" applyFill="1" applyBorder="1">
      <alignment vertical="center"/>
    </xf>
    <xf numFmtId="176" fontId="20" fillId="0" borderId="18" xfId="0" applyNumberFormat="1" applyFont="1" applyBorder="1" applyAlignment="1">
      <alignment horizontal="left" vertical="center"/>
    </xf>
    <xf numFmtId="0" fontId="16" fillId="0" borderId="10" xfId="0" applyFont="1" applyBorder="1">
      <alignment vertical="center"/>
    </xf>
    <xf numFmtId="181" fontId="16" fillId="0" borderId="9" xfId="1" applyNumberFormat="1" applyFont="1" applyFill="1" applyBorder="1">
      <alignment vertical="center"/>
    </xf>
    <xf numFmtId="181" fontId="16" fillId="0" borderId="9" xfId="1" applyNumberFormat="1" applyFont="1" applyFill="1" applyBorder="1" applyAlignment="1">
      <alignment horizontal="right" vertical="center"/>
    </xf>
    <xf numFmtId="0" fontId="16" fillId="0" borderId="0" xfId="0" applyFont="1" applyAlignment="1">
      <alignment horizontal="left" vertical="center"/>
    </xf>
    <xf numFmtId="0" fontId="16" fillId="2" borderId="6" xfId="0" applyFont="1" applyFill="1" applyBorder="1" applyAlignment="1">
      <alignment horizontal="centerContinuous" vertical="center"/>
    </xf>
    <xf numFmtId="0" fontId="15" fillId="0" borderId="2" xfId="0" applyFont="1" applyBorder="1">
      <alignment vertical="center"/>
    </xf>
    <xf numFmtId="0" fontId="15" fillId="2" borderId="4" xfId="0" applyFont="1" applyFill="1" applyBorder="1">
      <alignment vertical="center"/>
    </xf>
    <xf numFmtId="0" fontId="15" fillId="2" borderId="2" xfId="0" applyFont="1" applyFill="1" applyBorder="1">
      <alignment vertical="center"/>
    </xf>
    <xf numFmtId="0" fontId="16" fillId="2" borderId="23" xfId="0" applyFont="1" applyFill="1" applyBorder="1" applyAlignment="1">
      <alignment horizontal="center" vertical="center"/>
    </xf>
    <xf numFmtId="0" fontId="7" fillId="0" borderId="0" xfId="0" applyFont="1" applyBorder="1" applyAlignment="1">
      <alignment vertical="center"/>
    </xf>
    <xf numFmtId="2" fontId="15" fillId="0" borderId="4" xfId="0" applyNumberFormat="1" applyFont="1" applyBorder="1">
      <alignment vertical="center"/>
    </xf>
    <xf numFmtId="2" fontId="16" fillId="0" borderId="4" xfId="0" applyNumberFormat="1" applyFont="1" applyFill="1" applyBorder="1">
      <alignment vertical="center"/>
    </xf>
    <xf numFmtId="38" fontId="16" fillId="0" borderId="4" xfId="1" applyFont="1" applyBorder="1">
      <alignment vertical="center"/>
    </xf>
    <xf numFmtId="177" fontId="16" fillId="0" borderId="4" xfId="0" applyNumberFormat="1" applyFont="1" applyBorder="1" applyAlignment="1">
      <alignment horizontal="right" vertical="center"/>
    </xf>
    <xf numFmtId="177" fontId="16" fillId="0" borderId="4" xfId="0" applyNumberFormat="1" applyFont="1" applyFill="1" applyBorder="1" applyAlignment="1">
      <alignment horizontal="right" vertical="center"/>
    </xf>
    <xf numFmtId="180" fontId="16" fillId="0" borderId="4" xfId="1" applyNumberFormat="1" applyFont="1" applyFill="1" applyBorder="1">
      <alignment vertical="center"/>
    </xf>
    <xf numFmtId="0" fontId="16" fillId="0" borderId="20" xfId="0" applyFont="1" applyBorder="1">
      <alignment vertical="center"/>
    </xf>
    <xf numFmtId="177" fontId="16" fillId="0" borderId="20" xfId="0" applyNumberFormat="1" applyFont="1" applyBorder="1" applyAlignment="1">
      <alignment horizontal="right" vertical="center"/>
    </xf>
    <xf numFmtId="177" fontId="16" fillId="0" borderId="20" xfId="0" applyNumberFormat="1" applyFont="1" applyFill="1" applyBorder="1" applyAlignment="1">
      <alignment horizontal="right" vertical="center"/>
    </xf>
    <xf numFmtId="180" fontId="16" fillId="0" borderId="20" xfId="1" applyNumberFormat="1" applyFont="1" applyFill="1" applyBorder="1">
      <alignment vertical="center"/>
    </xf>
    <xf numFmtId="0" fontId="16" fillId="0" borderId="13" xfId="0" applyFont="1" applyBorder="1">
      <alignment vertical="center"/>
    </xf>
    <xf numFmtId="177" fontId="16" fillId="0" borderId="13" xfId="0" applyNumberFormat="1" applyFont="1" applyBorder="1" applyAlignment="1">
      <alignment horizontal="right" vertical="center"/>
    </xf>
    <xf numFmtId="177" fontId="16" fillId="0" borderId="13" xfId="0" applyNumberFormat="1" applyFont="1" applyFill="1" applyBorder="1" applyAlignment="1">
      <alignment horizontal="right" vertical="center"/>
    </xf>
    <xf numFmtId="180" fontId="16" fillId="0" borderId="13" xfId="1" applyNumberFormat="1" applyFont="1" applyFill="1" applyBorder="1">
      <alignment vertical="center"/>
    </xf>
    <xf numFmtId="0" fontId="16" fillId="0" borderId="16" xfId="0" applyFont="1" applyBorder="1">
      <alignment vertical="center"/>
    </xf>
    <xf numFmtId="177" fontId="16" fillId="0" borderId="16" xfId="0" applyNumberFormat="1" applyFont="1" applyBorder="1" applyAlignment="1">
      <alignment horizontal="right" vertical="center"/>
    </xf>
    <xf numFmtId="177" fontId="16" fillId="0" borderId="16" xfId="0" applyNumberFormat="1" applyFont="1" applyFill="1" applyBorder="1" applyAlignment="1">
      <alignment horizontal="right" vertical="center"/>
    </xf>
    <xf numFmtId="180" fontId="16" fillId="0" borderId="16" xfId="1" applyNumberFormat="1" applyFont="1" applyFill="1" applyBorder="1">
      <alignment vertical="center"/>
    </xf>
    <xf numFmtId="177" fontId="16" fillId="0" borderId="0" xfId="0" applyNumberFormat="1" applyFont="1" applyFill="1" applyAlignment="1">
      <alignment horizontal="right" vertical="center"/>
    </xf>
    <xf numFmtId="176" fontId="20" fillId="0" borderId="27" xfId="0" applyNumberFormat="1" applyFont="1" applyFill="1" applyBorder="1" applyAlignment="1">
      <alignment horizontal="left" vertical="center"/>
    </xf>
    <xf numFmtId="179" fontId="16" fillId="0" borderId="0" xfId="2" applyNumberFormat="1" applyFont="1" applyBorder="1">
      <alignment vertical="center"/>
    </xf>
    <xf numFmtId="0" fontId="16" fillId="2" borderId="19" xfId="0" applyFont="1" applyFill="1" applyBorder="1" applyAlignment="1">
      <alignment horizontal="center" vertical="center"/>
    </xf>
    <xf numFmtId="9" fontId="16" fillId="0" borderId="19" xfId="2" applyFont="1" applyFill="1" applyBorder="1">
      <alignment vertical="center"/>
    </xf>
    <xf numFmtId="0" fontId="18" fillId="0" borderId="0" xfId="0" applyFont="1" applyAlignment="1">
      <alignment horizontal="center" vertical="center"/>
    </xf>
    <xf numFmtId="0" fontId="16" fillId="0" borderId="22" xfId="0" applyFont="1" applyBorder="1">
      <alignment vertical="center"/>
    </xf>
    <xf numFmtId="177" fontId="16" fillId="0" borderId="4" xfId="0" applyNumberFormat="1" applyFont="1" applyBorder="1">
      <alignment vertical="center"/>
    </xf>
    <xf numFmtId="177" fontId="16" fillId="0" borderId="4" xfId="0" applyNumberFormat="1" applyFont="1" applyFill="1" applyBorder="1">
      <alignment vertical="center"/>
    </xf>
    <xf numFmtId="177" fontId="16" fillId="0" borderId="7" xfId="0" applyNumberFormat="1" applyFont="1" applyFill="1" applyBorder="1">
      <alignment vertical="center"/>
    </xf>
    <xf numFmtId="0" fontId="16" fillId="0" borderId="24" xfId="0" applyFont="1" applyBorder="1">
      <alignment vertical="center"/>
    </xf>
    <xf numFmtId="0" fontId="16" fillId="0" borderId="20" xfId="0" applyFont="1" applyFill="1" applyBorder="1">
      <alignment vertical="center"/>
    </xf>
    <xf numFmtId="0" fontId="16" fillId="0" borderId="24" xfId="0" applyFont="1" applyFill="1" applyBorder="1">
      <alignment vertical="center"/>
    </xf>
    <xf numFmtId="177" fontId="16" fillId="0" borderId="25" xfId="0" applyNumberFormat="1" applyFont="1" applyFill="1" applyBorder="1">
      <alignment vertical="center"/>
    </xf>
    <xf numFmtId="182" fontId="16" fillId="0" borderId="13" xfId="0" applyNumberFormat="1" applyFont="1" applyBorder="1">
      <alignment vertical="center"/>
    </xf>
    <xf numFmtId="0" fontId="16" fillId="0" borderId="15" xfId="0" applyFont="1" applyBorder="1">
      <alignment vertical="center"/>
    </xf>
    <xf numFmtId="182" fontId="16" fillId="0" borderId="13" xfId="0" applyNumberFormat="1" applyFont="1" applyFill="1" applyBorder="1">
      <alignment vertical="center"/>
    </xf>
    <xf numFmtId="0" fontId="16" fillId="0" borderId="15" xfId="0" applyFont="1" applyFill="1" applyBorder="1">
      <alignment vertical="center"/>
    </xf>
    <xf numFmtId="182" fontId="16" fillId="0" borderId="14" xfId="0" applyNumberFormat="1" applyFont="1" applyFill="1" applyBorder="1">
      <alignment vertical="center"/>
    </xf>
    <xf numFmtId="177" fontId="16" fillId="0" borderId="16" xfId="0" applyNumberFormat="1" applyFont="1" applyBorder="1">
      <alignment vertical="center"/>
    </xf>
    <xf numFmtId="0" fontId="16" fillId="0" borderId="18" xfId="0" applyFont="1" applyBorder="1">
      <alignment vertical="center"/>
    </xf>
    <xf numFmtId="177" fontId="16" fillId="0" borderId="16" xfId="0" applyNumberFormat="1" applyFont="1" applyFill="1" applyBorder="1">
      <alignment vertical="center"/>
    </xf>
    <xf numFmtId="0" fontId="16" fillId="0" borderId="18" xfId="0" applyFont="1" applyFill="1" applyBorder="1">
      <alignment vertical="center"/>
    </xf>
    <xf numFmtId="177" fontId="16" fillId="0" borderId="17" xfId="0" applyNumberFormat="1" applyFont="1" applyFill="1" applyBorder="1" applyAlignment="1">
      <alignment vertical="center" wrapText="1"/>
    </xf>
    <xf numFmtId="177" fontId="16" fillId="0" borderId="9" xfId="0" applyNumberFormat="1" applyFont="1" applyBorder="1">
      <alignment vertical="center"/>
    </xf>
    <xf numFmtId="177" fontId="16" fillId="0" borderId="9" xfId="0" applyNumberFormat="1" applyFont="1" applyFill="1" applyBorder="1">
      <alignment vertical="center"/>
    </xf>
    <xf numFmtId="177" fontId="16" fillId="0" borderId="23" xfId="0" applyNumberFormat="1" applyFont="1" applyFill="1" applyBorder="1">
      <alignment vertical="center"/>
    </xf>
    <xf numFmtId="182" fontId="16" fillId="0" borderId="9" xfId="0" applyNumberFormat="1" applyFont="1" applyBorder="1">
      <alignment vertical="center"/>
    </xf>
    <xf numFmtId="182" fontId="16" fillId="0" borderId="7" xfId="0" applyNumberFormat="1" applyFont="1" applyFill="1" applyBorder="1">
      <alignment vertical="center"/>
    </xf>
    <xf numFmtId="182" fontId="16" fillId="0" borderId="4" xfId="0" applyNumberFormat="1" applyFont="1" applyFill="1" applyBorder="1">
      <alignment vertical="center"/>
    </xf>
    <xf numFmtId="181" fontId="16" fillId="0" borderId="0" xfId="1" applyNumberFormat="1" applyFont="1" applyBorder="1" applyAlignment="1">
      <alignment horizontal="right" vertical="center"/>
    </xf>
    <xf numFmtId="0" fontId="16" fillId="2" borderId="10" xfId="0" applyFont="1" applyFill="1" applyBorder="1" applyAlignment="1">
      <alignment horizontal="center" vertical="center"/>
    </xf>
    <xf numFmtId="179" fontId="16" fillId="0" borderId="2" xfId="0" applyNumberFormat="1" applyFont="1" applyBorder="1">
      <alignment vertical="center"/>
    </xf>
    <xf numFmtId="0" fontId="16" fillId="0" borderId="2" xfId="0" applyFont="1" applyBorder="1" applyAlignment="1">
      <alignment horizontal="centerContinuous" vertical="center"/>
    </xf>
    <xf numFmtId="0" fontId="16" fillId="0" borderId="0" xfId="0" applyFont="1" applyAlignment="1">
      <alignment horizontal="right" vertical="center"/>
    </xf>
    <xf numFmtId="38" fontId="16" fillId="0" borderId="4" xfId="1" applyFont="1" applyBorder="1" applyAlignment="1">
      <alignment horizontal="right" vertical="center"/>
    </xf>
    <xf numFmtId="38" fontId="16" fillId="0" borderId="20" xfId="1" applyFont="1" applyBorder="1">
      <alignment vertical="center"/>
    </xf>
    <xf numFmtId="38" fontId="16" fillId="0" borderId="20" xfId="1" applyFont="1" applyBorder="1" applyAlignment="1">
      <alignment horizontal="right" vertical="center"/>
    </xf>
    <xf numFmtId="38" fontId="16" fillId="0" borderId="20" xfId="1" applyFont="1" applyFill="1" applyBorder="1" applyAlignment="1">
      <alignment horizontal="right" vertical="center"/>
    </xf>
    <xf numFmtId="38" fontId="16" fillId="0" borderId="13" xfId="1" applyFont="1" applyBorder="1">
      <alignment vertical="center"/>
    </xf>
    <xf numFmtId="38" fontId="16" fillId="0" borderId="13" xfId="1" applyFont="1" applyBorder="1" applyAlignment="1">
      <alignment horizontal="right" vertical="center"/>
    </xf>
    <xf numFmtId="38" fontId="16" fillId="0" borderId="13" xfId="1" applyFont="1" applyFill="1" applyBorder="1" applyAlignment="1">
      <alignment horizontal="right" vertical="center"/>
    </xf>
    <xf numFmtId="38" fontId="16" fillId="0" borderId="13" xfId="1" applyFont="1" applyFill="1" applyBorder="1">
      <alignment vertical="center"/>
    </xf>
    <xf numFmtId="180" fontId="16" fillId="0" borderId="4" xfId="1" applyNumberFormat="1" applyFont="1" applyBorder="1">
      <alignment vertical="center"/>
    </xf>
    <xf numFmtId="180" fontId="16" fillId="0" borderId="4" xfId="1" applyNumberFormat="1" applyFont="1" applyFill="1" applyBorder="1" applyAlignment="1">
      <alignment horizontal="right" vertical="center"/>
    </xf>
    <xf numFmtId="0" fontId="16" fillId="2" borderId="6" xfId="0" applyFont="1" applyFill="1" applyBorder="1">
      <alignment vertical="center"/>
    </xf>
    <xf numFmtId="0" fontId="16" fillId="2" borderId="10" xfId="0" applyFont="1" applyFill="1" applyBorder="1">
      <alignment vertical="center"/>
    </xf>
    <xf numFmtId="38" fontId="16" fillId="0" borderId="16" xfId="1" applyFont="1" applyBorder="1">
      <alignment vertical="center"/>
    </xf>
    <xf numFmtId="38" fontId="16" fillId="0" borderId="16" xfId="1" applyFont="1" applyFill="1" applyBorder="1">
      <alignment vertical="center"/>
    </xf>
    <xf numFmtId="38" fontId="16" fillId="0" borderId="0" xfId="1" applyFont="1" applyBorder="1">
      <alignment vertical="center"/>
    </xf>
    <xf numFmtId="38" fontId="16" fillId="0" borderId="0" xfId="1" applyFont="1" applyFill="1" applyBorder="1">
      <alignment vertical="center"/>
    </xf>
    <xf numFmtId="9" fontId="16" fillId="0" borderId="7" xfId="2" applyFont="1" applyFill="1" applyBorder="1" applyAlignment="1">
      <alignment horizontal="centerContinuous" vertical="center" wrapText="1"/>
    </xf>
    <xf numFmtId="0" fontId="16" fillId="0" borderId="12" xfId="0" applyFont="1" applyBorder="1" applyAlignment="1">
      <alignment vertical="center" wrapText="1"/>
    </xf>
    <xf numFmtId="0" fontId="16" fillId="0" borderId="0" xfId="0" applyFont="1" applyFill="1" applyAlignment="1">
      <alignment vertical="center" wrapText="1"/>
    </xf>
    <xf numFmtId="0" fontId="16" fillId="0" borderId="0" xfId="0" applyFont="1" applyFill="1" applyAlignment="1">
      <alignment vertical="center"/>
    </xf>
    <xf numFmtId="0" fontId="16" fillId="0" borderId="0" xfId="0" applyFont="1" applyAlignment="1">
      <alignment vertical="center" wrapText="1"/>
    </xf>
    <xf numFmtId="0" fontId="15" fillId="0" borderId="0" xfId="0" applyFont="1" applyAlignment="1">
      <alignment horizontal="right" vertical="center"/>
    </xf>
    <xf numFmtId="0" fontId="16" fillId="0" borderId="0" xfId="0" applyFont="1" applyAlignment="1">
      <alignment vertical="center"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15" fillId="0" borderId="23" xfId="0" applyFont="1" applyBorder="1">
      <alignment vertical="center"/>
    </xf>
    <xf numFmtId="0" fontId="15" fillId="0" borderId="22" xfId="0" applyFont="1" applyBorder="1">
      <alignment vertical="center"/>
    </xf>
    <xf numFmtId="0" fontId="15" fillId="0" borderId="28" xfId="0" applyFont="1" applyBorder="1">
      <alignment vertical="center"/>
    </xf>
    <xf numFmtId="0" fontId="16" fillId="0" borderId="9" xfId="0" applyFont="1" applyBorder="1" applyAlignment="1">
      <alignment horizontal="right" vertical="center"/>
    </xf>
    <xf numFmtId="0" fontId="16" fillId="0" borderId="23" xfId="0" applyFont="1" applyBorder="1">
      <alignment vertical="center"/>
    </xf>
    <xf numFmtId="38" fontId="16" fillId="0" borderId="23" xfId="1" applyFont="1" applyBorder="1">
      <alignment vertical="center"/>
    </xf>
    <xf numFmtId="0" fontId="16" fillId="0" borderId="23" xfId="0" applyFont="1" applyBorder="1" applyAlignment="1">
      <alignment horizontal="center" vertical="center"/>
    </xf>
    <xf numFmtId="0" fontId="16" fillId="0" borderId="0" xfId="0" applyFont="1" applyAlignment="1">
      <alignment vertical="center"/>
    </xf>
    <xf numFmtId="0" fontId="16" fillId="0" borderId="0" xfId="0" applyFont="1" applyBorder="1">
      <alignment vertical="center"/>
    </xf>
    <xf numFmtId="0" fontId="16" fillId="0" borderId="0" xfId="0" applyFont="1" applyBorder="1" applyAlignment="1">
      <alignment horizontal="center" vertical="center"/>
    </xf>
    <xf numFmtId="184" fontId="16" fillId="0" borderId="0" xfId="0" applyNumberFormat="1" applyFont="1" applyBorder="1">
      <alignment vertical="center"/>
    </xf>
    <xf numFmtId="184" fontId="20" fillId="0" borderId="0" xfId="0" applyNumberFormat="1" applyFont="1" applyBorder="1" applyAlignment="1">
      <alignment horizontal="left" vertical="center"/>
    </xf>
    <xf numFmtId="184" fontId="16" fillId="0" borderId="0" xfId="0" applyNumberFormat="1" applyFont="1" applyFill="1" applyBorder="1">
      <alignment vertical="center"/>
    </xf>
    <xf numFmtId="184" fontId="20" fillId="0" borderId="0" xfId="0" applyNumberFormat="1" applyFont="1" applyFill="1" applyBorder="1" applyAlignment="1">
      <alignment horizontal="left" vertical="center"/>
    </xf>
    <xf numFmtId="176" fontId="20" fillId="0" borderId="24" xfId="0" applyNumberFormat="1" applyFont="1" applyFill="1" applyBorder="1" applyAlignment="1">
      <alignment horizontal="right" vertical="center"/>
    </xf>
    <xf numFmtId="0" fontId="16" fillId="0" borderId="20" xfId="0" applyFont="1" applyBorder="1" applyAlignment="1">
      <alignment vertical="center"/>
    </xf>
    <xf numFmtId="176" fontId="20" fillId="0" borderId="24" xfId="0" applyNumberFormat="1" applyFont="1" applyBorder="1" applyAlignment="1">
      <alignment horizontal="right" vertical="center"/>
    </xf>
    <xf numFmtId="2" fontId="16" fillId="0" borderId="20" xfId="1" applyNumberFormat="1" applyFont="1" applyFill="1" applyBorder="1" applyAlignment="1">
      <alignment horizontal="right" vertical="center"/>
    </xf>
    <xf numFmtId="181" fontId="16" fillId="0" borderId="0" xfId="1" applyNumberFormat="1" applyFont="1" applyBorder="1" applyAlignment="1">
      <alignment vertical="center"/>
    </xf>
    <xf numFmtId="181" fontId="16" fillId="0" borderId="0" xfId="1" applyNumberFormat="1" applyFont="1" applyFill="1" applyBorder="1" applyAlignment="1">
      <alignment vertical="center"/>
    </xf>
    <xf numFmtId="0" fontId="16" fillId="0" borderId="0" xfId="0" applyFont="1" applyAlignment="1">
      <alignment vertical="top"/>
    </xf>
    <xf numFmtId="0" fontId="20" fillId="0" borderId="27" xfId="0" applyFont="1" applyFill="1" applyBorder="1">
      <alignment vertical="center"/>
    </xf>
    <xf numFmtId="0" fontId="28" fillId="0" borderId="0" xfId="3" applyFont="1">
      <alignment vertical="center"/>
    </xf>
    <xf numFmtId="0" fontId="27" fillId="0" borderId="0" xfId="0" applyFont="1" applyAlignment="1">
      <alignment horizontal="left" vertical="center"/>
    </xf>
    <xf numFmtId="0" fontId="16" fillId="0" borderId="26" xfId="0" applyFont="1" applyBorder="1">
      <alignment vertical="center"/>
    </xf>
    <xf numFmtId="0" fontId="16" fillId="0" borderId="21" xfId="0" applyFont="1" applyBorder="1" applyAlignment="1">
      <alignment vertical="center" wrapText="1"/>
    </xf>
    <xf numFmtId="180" fontId="10" fillId="3" borderId="31" xfId="1" applyNumberFormat="1" applyFont="1" applyFill="1" applyBorder="1">
      <alignment vertical="center"/>
    </xf>
    <xf numFmtId="40" fontId="10" fillId="3" borderId="31" xfId="1" applyNumberFormat="1" applyFont="1" applyFill="1" applyBorder="1">
      <alignment vertical="center"/>
    </xf>
    <xf numFmtId="181" fontId="10" fillId="3" borderId="31" xfId="1" applyNumberFormat="1" applyFont="1" applyFill="1" applyBorder="1">
      <alignment vertical="center"/>
    </xf>
    <xf numFmtId="184" fontId="16" fillId="0" borderId="4" xfId="0" applyNumberFormat="1" applyFont="1" applyBorder="1">
      <alignment vertical="center"/>
    </xf>
    <xf numFmtId="184" fontId="20" fillId="0" borderId="2" xfId="0" applyNumberFormat="1" applyFont="1" applyBorder="1" applyAlignment="1">
      <alignment horizontal="left" vertical="center"/>
    </xf>
    <xf numFmtId="184" fontId="20" fillId="0" borderId="36" xfId="0" applyNumberFormat="1" applyFont="1" applyBorder="1" applyAlignment="1">
      <alignment horizontal="left" vertical="center"/>
    </xf>
    <xf numFmtId="184" fontId="16" fillId="0" borderId="28" xfId="0" applyNumberFormat="1" applyFont="1" applyBorder="1">
      <alignment vertical="center"/>
    </xf>
    <xf numFmtId="183" fontId="16" fillId="0" borderId="23" xfId="0" applyNumberFormat="1" applyFont="1" applyBorder="1" applyAlignment="1">
      <alignment horizontal="right" vertical="center"/>
    </xf>
    <xf numFmtId="183" fontId="20" fillId="0" borderId="10" xfId="0" applyNumberFormat="1" applyFont="1" applyBorder="1" applyAlignment="1">
      <alignment horizontal="left" vertical="center"/>
    </xf>
    <xf numFmtId="184" fontId="16" fillId="0" borderId="20" xfId="0" applyNumberFormat="1" applyFont="1" applyBorder="1" applyAlignment="1">
      <alignment horizontal="right" vertical="center"/>
    </xf>
    <xf numFmtId="184" fontId="15" fillId="0" borderId="4" xfId="0" applyNumberFormat="1" applyFont="1" applyFill="1" applyBorder="1">
      <alignment vertical="center"/>
    </xf>
    <xf numFmtId="183" fontId="15" fillId="0" borderId="4" xfId="0" applyNumberFormat="1" applyFont="1" applyFill="1" applyBorder="1">
      <alignment vertical="center"/>
    </xf>
    <xf numFmtId="176" fontId="20" fillId="0" borderId="27" xfId="0" applyNumberFormat="1" applyFont="1" applyBorder="1" applyAlignment="1">
      <alignment horizontal="left" vertical="center"/>
    </xf>
    <xf numFmtId="0" fontId="29" fillId="0" borderId="0" xfId="0" applyFont="1">
      <alignment vertical="center"/>
    </xf>
    <xf numFmtId="0" fontId="6" fillId="0" borderId="22" xfId="0" applyFont="1" applyBorder="1">
      <alignment vertical="center"/>
    </xf>
    <xf numFmtId="0" fontId="6" fillId="0" borderId="6" xfId="0" applyFont="1" applyBorder="1">
      <alignment vertical="center"/>
    </xf>
    <xf numFmtId="0" fontId="6" fillId="0" borderId="36" xfId="0" applyFont="1" applyBorder="1">
      <alignment vertical="center"/>
    </xf>
    <xf numFmtId="0" fontId="6" fillId="0" borderId="23" xfId="0" applyFont="1" applyBorder="1">
      <alignment vertical="center"/>
    </xf>
    <xf numFmtId="0" fontId="6" fillId="0" borderId="10" xfId="0" applyFont="1" applyBorder="1">
      <alignment vertical="center"/>
    </xf>
    <xf numFmtId="0" fontId="30" fillId="0" borderId="0" xfId="4" applyFont="1">
      <alignment vertical="center"/>
    </xf>
    <xf numFmtId="0" fontId="3" fillId="0" borderId="29" xfId="0" applyFont="1" applyBorder="1">
      <alignment vertical="center"/>
    </xf>
    <xf numFmtId="0" fontId="31" fillId="0" borderId="29" xfId="0" applyFont="1" applyBorder="1" applyAlignment="1">
      <alignment horizontal="right" vertical="center"/>
    </xf>
    <xf numFmtId="0" fontId="32" fillId="0" borderId="0" xfId="0" applyFont="1">
      <alignment vertical="center"/>
    </xf>
    <xf numFmtId="177" fontId="16" fillId="0" borderId="4" xfId="2" applyNumberFormat="1" applyFont="1" applyFill="1" applyBorder="1">
      <alignment vertical="center"/>
    </xf>
    <xf numFmtId="0" fontId="16" fillId="0" borderId="0" xfId="0" applyFont="1" applyAlignment="1">
      <alignment vertical="center" wrapText="1"/>
    </xf>
    <xf numFmtId="179" fontId="16" fillId="0" borderId="22" xfId="2" applyNumberFormat="1" applyFont="1" applyFill="1" applyBorder="1">
      <alignment vertical="center"/>
    </xf>
    <xf numFmtId="0" fontId="16" fillId="0" borderId="4" xfId="0" applyFont="1" applyBorder="1" applyAlignment="1">
      <alignment vertical="center" wrapText="1"/>
    </xf>
    <xf numFmtId="0" fontId="16" fillId="0" borderId="7" xfId="2" applyNumberFormat="1" applyFont="1" applyFill="1" applyBorder="1">
      <alignment vertical="center"/>
    </xf>
    <xf numFmtId="38" fontId="15" fillId="2" borderId="7" xfId="1" applyFont="1" applyFill="1" applyBorder="1" applyAlignment="1">
      <alignment horizontal="centerContinuous" vertical="center"/>
    </xf>
    <xf numFmtId="0" fontId="15" fillId="0" borderId="37" xfId="0" applyFont="1" applyBorder="1" applyAlignment="1">
      <alignment horizontal="center" vertical="center"/>
    </xf>
    <xf numFmtId="0" fontId="15" fillId="0" borderId="7" xfId="2" applyNumberFormat="1" applyFont="1" applyFill="1" applyBorder="1">
      <alignment vertical="center"/>
    </xf>
    <xf numFmtId="0" fontId="15" fillId="2" borderId="38" xfId="0" applyFont="1" applyFill="1" applyBorder="1" applyAlignment="1">
      <alignment horizontal="center" vertical="center"/>
    </xf>
    <xf numFmtId="0" fontId="16" fillId="0" borderId="7" xfId="0" applyFont="1" applyBorder="1" applyAlignment="1">
      <alignment vertical="center" wrapText="1"/>
    </xf>
    <xf numFmtId="0" fontId="16" fillId="2" borderId="38" xfId="0" applyFont="1" applyFill="1" applyBorder="1" applyAlignment="1">
      <alignment horizontal="center" vertical="center"/>
    </xf>
    <xf numFmtId="0" fontId="16" fillId="2" borderId="39" xfId="0" applyFont="1" applyFill="1" applyBorder="1" applyAlignment="1">
      <alignment horizontal="center" vertical="center"/>
    </xf>
    <xf numFmtId="0" fontId="16" fillId="0" borderId="37" xfId="0" applyFont="1" applyBorder="1" applyAlignment="1">
      <alignment horizontal="center" vertical="center"/>
    </xf>
    <xf numFmtId="184" fontId="16" fillId="0" borderId="7" xfId="0" applyNumberFormat="1" applyFont="1" applyBorder="1">
      <alignment vertical="center"/>
    </xf>
    <xf numFmtId="176" fontId="16" fillId="0" borderId="25" xfId="0" applyNumberFormat="1" applyFont="1" applyBorder="1" applyAlignment="1">
      <alignment horizontal="right" vertical="center"/>
    </xf>
    <xf numFmtId="0" fontId="16" fillId="2" borderId="37" xfId="0" applyFont="1" applyFill="1" applyBorder="1" applyAlignment="1">
      <alignment horizontal="center" vertical="center"/>
    </xf>
    <xf numFmtId="0" fontId="16" fillId="0" borderId="43" xfId="0" applyFont="1" applyBorder="1" applyAlignment="1">
      <alignment horizontal="center" vertical="center"/>
    </xf>
    <xf numFmtId="0" fontId="16" fillId="0" borderId="40" xfId="0" applyFont="1" applyBorder="1" applyAlignment="1">
      <alignment horizontal="center" vertical="center"/>
    </xf>
    <xf numFmtId="0" fontId="16" fillId="0" borderId="42" xfId="0" applyFont="1" applyBorder="1" applyAlignment="1">
      <alignment horizontal="center" vertical="center"/>
    </xf>
    <xf numFmtId="0" fontId="16" fillId="0" borderId="39" xfId="0" applyFont="1" applyBorder="1" applyAlignment="1">
      <alignment horizontal="center" vertical="center"/>
    </xf>
    <xf numFmtId="184" fontId="16" fillId="0" borderId="23" xfId="0" applyNumberFormat="1" applyFont="1" applyBorder="1">
      <alignment vertical="center"/>
    </xf>
    <xf numFmtId="184" fontId="16" fillId="0" borderId="25" xfId="0" applyNumberFormat="1" applyFont="1" applyBorder="1">
      <alignment vertical="center"/>
    </xf>
    <xf numFmtId="184" fontId="16" fillId="0" borderId="14" xfId="0" applyNumberFormat="1" applyFont="1" applyBorder="1">
      <alignment vertical="center"/>
    </xf>
    <xf numFmtId="0" fontId="16" fillId="0" borderId="0" xfId="0" applyFont="1" applyBorder="1" applyAlignment="1">
      <alignment horizontal="centerContinuous" vertical="center"/>
    </xf>
    <xf numFmtId="0" fontId="16" fillId="0" borderId="14" xfId="0" applyFont="1" applyBorder="1" applyAlignment="1">
      <alignment horizontal="centerContinuous" vertical="center"/>
    </xf>
    <xf numFmtId="0" fontId="16" fillId="0" borderId="17" xfId="0" applyFont="1" applyBorder="1" applyAlignment="1">
      <alignment horizontal="centerContinuous" vertical="center"/>
    </xf>
    <xf numFmtId="0" fontId="16" fillId="0" borderId="41" xfId="0" applyFont="1" applyBorder="1" applyAlignment="1">
      <alignment horizontal="center" vertical="center"/>
    </xf>
    <xf numFmtId="38" fontId="16" fillId="0" borderId="7" xfId="1" applyFont="1" applyFill="1" applyBorder="1">
      <alignment vertical="center"/>
    </xf>
    <xf numFmtId="38" fontId="16" fillId="0" borderId="25" xfId="1" applyFont="1" applyFill="1" applyBorder="1">
      <alignment vertical="center"/>
    </xf>
    <xf numFmtId="38" fontId="16" fillId="0" borderId="25" xfId="1" applyFont="1" applyFill="1" applyBorder="1" applyAlignment="1">
      <alignment horizontal="right" vertical="center"/>
    </xf>
    <xf numFmtId="181" fontId="16" fillId="0" borderId="7" xfId="1" applyNumberFormat="1" applyFont="1" applyFill="1" applyBorder="1" applyAlignment="1">
      <alignment horizontal="right" vertical="center"/>
    </xf>
    <xf numFmtId="38" fontId="16" fillId="0" borderId="7" xfId="1" applyFont="1" applyFill="1" applyBorder="1" applyAlignment="1">
      <alignment horizontal="right" vertical="center"/>
    </xf>
    <xf numFmtId="0" fontId="16" fillId="0" borderId="37" xfId="0" applyFont="1" applyFill="1" applyBorder="1" applyAlignment="1">
      <alignment horizontal="center" vertical="center"/>
    </xf>
    <xf numFmtId="0" fontId="16" fillId="0" borderId="40" xfId="0" applyFont="1" applyFill="1" applyBorder="1" applyAlignment="1">
      <alignment horizontal="center" vertical="center"/>
    </xf>
    <xf numFmtId="40" fontId="16" fillId="0" borderId="7" xfId="1" applyNumberFormat="1" applyFont="1" applyBorder="1">
      <alignment vertical="center"/>
    </xf>
    <xf numFmtId="2" fontId="16" fillId="0" borderId="25" xfId="1" applyNumberFormat="1" applyFont="1" applyBorder="1">
      <alignment vertical="center"/>
    </xf>
    <xf numFmtId="2" fontId="16" fillId="0" borderId="25" xfId="1" applyNumberFormat="1" applyFont="1" applyBorder="1" applyAlignment="1">
      <alignment horizontal="right" vertical="center"/>
    </xf>
    <xf numFmtId="181" fontId="16" fillId="0" borderId="23" xfId="1" applyNumberFormat="1" applyFont="1" applyBorder="1">
      <alignment vertical="center"/>
    </xf>
    <xf numFmtId="0" fontId="15" fillId="2" borderId="7" xfId="0" applyFont="1" applyFill="1" applyBorder="1" applyAlignment="1">
      <alignment horizontal="centerContinuous" vertical="center"/>
    </xf>
    <xf numFmtId="2" fontId="15" fillId="0" borderId="7" xfId="0" applyNumberFormat="1" applyFont="1" applyBorder="1">
      <alignment vertical="center"/>
    </xf>
    <xf numFmtId="0" fontId="15" fillId="2" borderId="37" xfId="0" applyFont="1" applyFill="1" applyBorder="1" applyAlignment="1">
      <alignment horizontal="center" vertical="center"/>
    </xf>
    <xf numFmtId="38" fontId="16" fillId="0" borderId="7" xfId="1" applyFont="1" applyBorder="1">
      <alignment vertical="center"/>
    </xf>
    <xf numFmtId="177" fontId="16" fillId="0" borderId="7" xfId="0" applyNumberFormat="1" applyFont="1" applyBorder="1" applyAlignment="1">
      <alignment horizontal="right" vertical="center"/>
    </xf>
    <xf numFmtId="177" fontId="16" fillId="0" borderId="25" xfId="0" applyNumberFormat="1" applyFont="1" applyBorder="1" applyAlignment="1">
      <alignment horizontal="right" vertical="center"/>
    </xf>
    <xf numFmtId="177" fontId="16" fillId="0" borderId="14" xfId="0" applyNumberFormat="1" applyFont="1" applyBorder="1" applyAlignment="1">
      <alignment horizontal="right" vertical="center"/>
    </xf>
    <xf numFmtId="177" fontId="16" fillId="0" borderId="17" xfId="0" applyNumberFormat="1" applyFont="1" applyBorder="1" applyAlignment="1">
      <alignment horizontal="right" vertical="center"/>
    </xf>
    <xf numFmtId="0" fontId="16" fillId="0" borderId="39" xfId="0" applyFont="1" applyBorder="1" applyAlignment="1">
      <alignment horizontal="center" vertical="center"/>
    </xf>
    <xf numFmtId="177" fontId="16" fillId="0" borderId="7" xfId="0" applyNumberFormat="1" applyFont="1" applyBorder="1">
      <alignment vertical="center"/>
    </xf>
    <xf numFmtId="182" fontId="16" fillId="0" borderId="14" xfId="0" applyNumberFormat="1" applyFont="1" applyBorder="1">
      <alignment vertical="center"/>
    </xf>
    <xf numFmtId="177" fontId="16" fillId="0" borderId="17" xfId="0" applyNumberFormat="1" applyFont="1" applyBorder="1">
      <alignment vertical="center"/>
    </xf>
    <xf numFmtId="177" fontId="16" fillId="0" borderId="23" xfId="0" applyNumberFormat="1" applyFont="1" applyBorder="1">
      <alignment vertical="center"/>
    </xf>
    <xf numFmtId="182" fontId="16" fillId="0" borderId="23" xfId="0" applyNumberFormat="1" applyFont="1" applyBorder="1">
      <alignment vertical="center"/>
    </xf>
    <xf numFmtId="181" fontId="16" fillId="0" borderId="7" xfId="1" applyNumberFormat="1" applyFont="1" applyBorder="1" applyAlignment="1">
      <alignment horizontal="right" vertical="center"/>
    </xf>
    <xf numFmtId="38" fontId="16" fillId="0" borderId="25" xfId="1" applyFont="1" applyBorder="1">
      <alignment vertical="center"/>
    </xf>
    <xf numFmtId="38" fontId="16" fillId="0" borderId="14" xfId="1" applyFont="1" applyBorder="1">
      <alignment vertical="center"/>
    </xf>
    <xf numFmtId="180" fontId="16" fillId="0" borderId="7" xfId="1" applyNumberFormat="1" applyFont="1" applyBorder="1">
      <alignment vertical="center"/>
    </xf>
    <xf numFmtId="38" fontId="16" fillId="0" borderId="17" xfId="1" applyFont="1" applyBorder="1">
      <alignment vertical="center"/>
    </xf>
    <xf numFmtId="177" fontId="16" fillId="0" borderId="7" xfId="2" applyNumberFormat="1" applyFont="1" applyFill="1" applyBorder="1" applyAlignment="1">
      <alignment horizontal="right" vertical="center"/>
    </xf>
    <xf numFmtId="177" fontId="16" fillId="0" borderId="4" xfId="2" applyNumberFormat="1" applyFont="1" applyFill="1" applyBorder="1" applyAlignment="1">
      <alignment horizontal="right" vertical="center"/>
    </xf>
    <xf numFmtId="177" fontId="16" fillId="0" borderId="7" xfId="2" applyNumberFormat="1" applyFont="1" applyFill="1" applyBorder="1">
      <alignment vertical="center"/>
    </xf>
    <xf numFmtId="177" fontId="16" fillId="0" borderId="0" xfId="0" applyNumberFormat="1" applyFont="1" applyAlignment="1">
      <alignment vertical="center" wrapText="1"/>
    </xf>
    <xf numFmtId="38" fontId="16" fillId="0" borderId="25" xfId="1" applyFont="1" applyBorder="1" applyAlignment="1">
      <alignment horizontal="right" vertical="center"/>
    </xf>
    <xf numFmtId="38" fontId="16" fillId="0" borderId="14" xfId="1" applyFont="1" applyBorder="1" applyAlignment="1">
      <alignment horizontal="right" vertical="center"/>
    </xf>
    <xf numFmtId="38" fontId="16" fillId="0" borderId="17" xfId="1" applyFont="1" applyBorder="1" applyAlignment="1">
      <alignment horizontal="right" vertical="center"/>
    </xf>
    <xf numFmtId="38" fontId="16" fillId="0" borderId="16" xfId="1" applyFont="1" applyBorder="1" applyAlignment="1">
      <alignment horizontal="right" vertical="center"/>
    </xf>
    <xf numFmtId="0" fontId="16" fillId="0" borderId="44" xfId="0" applyFont="1" applyBorder="1">
      <alignment vertical="center"/>
    </xf>
    <xf numFmtId="184" fontId="15" fillId="0" borderId="9" xfId="0" applyNumberFormat="1" applyFont="1" applyFill="1" applyBorder="1" applyAlignment="1">
      <alignment horizontal="right" vertical="center"/>
    </xf>
    <xf numFmtId="176" fontId="20" fillId="0" borderId="10" xfId="0" applyNumberFormat="1" applyFont="1" applyBorder="1" applyAlignment="1">
      <alignment horizontal="left" vertical="center"/>
    </xf>
    <xf numFmtId="184" fontId="15" fillId="0" borderId="20" xfId="0" applyNumberFormat="1" applyFont="1" applyFill="1" applyBorder="1" applyAlignment="1">
      <alignment horizontal="right" vertical="center"/>
    </xf>
    <xf numFmtId="176" fontId="16" fillId="0" borderId="23" xfId="0" applyNumberFormat="1" applyFont="1" applyBorder="1" applyAlignment="1">
      <alignment horizontal="right" vertical="center"/>
    </xf>
    <xf numFmtId="176" fontId="16" fillId="0" borderId="9" xfId="0" applyNumberFormat="1" applyFont="1" applyBorder="1" applyAlignment="1">
      <alignment horizontal="right" vertical="center"/>
    </xf>
    <xf numFmtId="184" fontId="16" fillId="0" borderId="9" xfId="0" applyNumberFormat="1" applyFont="1" applyBorder="1" applyAlignment="1">
      <alignment horizontal="right" vertical="center"/>
    </xf>
    <xf numFmtId="176" fontId="20" fillId="0" borderId="45" xfId="0" applyNumberFormat="1" applyFont="1" applyBorder="1" applyAlignment="1">
      <alignment horizontal="left" vertical="center"/>
    </xf>
    <xf numFmtId="0" fontId="16" fillId="0" borderId="9" xfId="0" applyFont="1" applyFill="1" applyBorder="1">
      <alignment vertical="center"/>
    </xf>
    <xf numFmtId="0" fontId="16" fillId="0" borderId="39" xfId="0" applyFont="1" applyFill="1" applyBorder="1" applyAlignment="1">
      <alignment horizontal="center" vertical="center"/>
    </xf>
    <xf numFmtId="38" fontId="16" fillId="0" borderId="23" xfId="1" applyFont="1" applyFill="1" applyBorder="1" applyAlignment="1">
      <alignment horizontal="right" vertical="center"/>
    </xf>
    <xf numFmtId="38" fontId="16" fillId="0" borderId="9" xfId="1" applyFont="1" applyFill="1" applyBorder="1" applyAlignment="1">
      <alignment horizontal="right" vertical="center"/>
    </xf>
    <xf numFmtId="176" fontId="20" fillId="0" borderId="45" xfId="0" applyNumberFormat="1" applyFont="1" applyFill="1" applyBorder="1" applyAlignment="1">
      <alignment horizontal="left" vertical="center"/>
    </xf>
    <xf numFmtId="0" fontId="16" fillId="0" borderId="44" xfId="0" applyFont="1" applyFill="1" applyBorder="1">
      <alignment vertical="center"/>
    </xf>
    <xf numFmtId="2" fontId="16" fillId="0" borderId="23" xfId="1" applyNumberFormat="1" applyFont="1" applyBorder="1">
      <alignment vertical="center"/>
    </xf>
    <xf numFmtId="2" fontId="16" fillId="0" borderId="9" xfId="1" applyNumberFormat="1" applyFont="1" applyFill="1" applyBorder="1">
      <alignment vertical="center"/>
    </xf>
    <xf numFmtId="40" fontId="16" fillId="0" borderId="9" xfId="1" applyNumberFormat="1" applyFont="1" applyFill="1" applyBorder="1" applyAlignment="1">
      <alignment horizontal="right" vertical="center"/>
    </xf>
    <xf numFmtId="0" fontId="16" fillId="0" borderId="9" xfId="0" applyFont="1" applyBorder="1" applyAlignment="1">
      <alignment vertical="center"/>
    </xf>
    <xf numFmtId="2" fontId="16" fillId="0" borderId="23" xfId="1" applyNumberFormat="1" applyFont="1" applyBorder="1" applyAlignment="1">
      <alignment horizontal="right" vertical="center"/>
    </xf>
    <xf numFmtId="176" fontId="20" fillId="0" borderId="10" xfId="0" applyNumberFormat="1" applyFont="1" applyBorder="1" applyAlignment="1">
      <alignment horizontal="right" vertical="center"/>
    </xf>
    <xf numFmtId="2" fontId="16" fillId="0" borderId="9" xfId="1" applyNumberFormat="1" applyFont="1" applyFill="1" applyBorder="1" applyAlignment="1">
      <alignment horizontal="right" vertical="center"/>
    </xf>
    <xf numFmtId="176" fontId="20" fillId="0" borderId="10" xfId="0" applyNumberFormat="1" applyFont="1" applyFill="1" applyBorder="1" applyAlignment="1">
      <alignment horizontal="right" vertical="center"/>
    </xf>
    <xf numFmtId="0" fontId="34" fillId="0" borderId="0" xfId="4" applyFont="1">
      <alignment vertical="center"/>
    </xf>
    <xf numFmtId="0" fontId="25" fillId="0" borderId="0" xfId="0" applyFont="1" applyAlignment="1">
      <alignment horizontal="left" vertical="center" wrapText="1"/>
    </xf>
    <xf numFmtId="0" fontId="13" fillId="0" borderId="0" xfId="0" applyFont="1" applyAlignment="1">
      <alignment horizontal="center" vertical="center"/>
    </xf>
    <xf numFmtId="0" fontId="13" fillId="0" borderId="30" xfId="0" applyFont="1" applyBorder="1" applyAlignment="1">
      <alignment horizontal="center" vertical="center"/>
    </xf>
    <xf numFmtId="0" fontId="15" fillId="3" borderId="4" xfId="0" applyFont="1" applyFill="1" applyBorder="1" applyAlignment="1">
      <alignment horizontal="left" vertical="center"/>
    </xf>
    <xf numFmtId="0" fontId="15" fillId="3" borderId="7" xfId="0" applyFont="1" applyFill="1" applyBorder="1" applyAlignment="1">
      <alignment horizontal="left" vertical="center"/>
    </xf>
    <xf numFmtId="0" fontId="15" fillId="3" borderId="2" xfId="0" applyFont="1" applyFill="1" applyBorder="1" applyAlignment="1">
      <alignment horizontal="left" vertical="center"/>
    </xf>
    <xf numFmtId="0" fontId="15" fillId="3" borderId="4" xfId="0" applyFont="1" applyFill="1" applyBorder="1">
      <alignment vertical="center"/>
    </xf>
    <xf numFmtId="0" fontId="15" fillId="3" borderId="7" xfId="0" applyFont="1" applyFill="1" applyBorder="1">
      <alignment vertical="center"/>
    </xf>
    <xf numFmtId="0" fontId="15" fillId="3" borderId="2" xfId="0" applyFont="1" applyFill="1" applyBorder="1">
      <alignment vertical="center"/>
    </xf>
    <xf numFmtId="0" fontId="16" fillId="0" borderId="8" xfId="0" applyFont="1" applyBorder="1" applyAlignment="1">
      <alignment vertical="top" wrapText="1"/>
    </xf>
    <xf numFmtId="0" fontId="16" fillId="0" borderId="22" xfId="0" applyFont="1" applyBorder="1" applyAlignment="1">
      <alignment vertical="top" wrapText="1"/>
    </xf>
    <xf numFmtId="0" fontId="16" fillId="0" borderId="6" xfId="0" applyFont="1" applyBorder="1" applyAlignment="1">
      <alignment vertical="top" wrapText="1"/>
    </xf>
    <xf numFmtId="0" fontId="16" fillId="0" borderId="28" xfId="0" applyFont="1" applyBorder="1" applyAlignment="1">
      <alignment vertical="top" wrapText="1"/>
    </xf>
    <xf numFmtId="0" fontId="16" fillId="0" borderId="0" xfId="0" applyFont="1" applyAlignment="1">
      <alignment vertical="top" wrapText="1"/>
    </xf>
    <xf numFmtId="0" fontId="16" fillId="0" borderId="36" xfId="0" applyFont="1" applyBorder="1" applyAlignment="1">
      <alignment vertical="top" wrapText="1"/>
    </xf>
    <xf numFmtId="0" fontId="16" fillId="0" borderId="9" xfId="0" applyFont="1" applyBorder="1" applyAlignment="1">
      <alignment vertical="top" wrapText="1"/>
    </xf>
    <xf numFmtId="0" fontId="16" fillId="0" borderId="23" xfId="0" applyFont="1" applyBorder="1" applyAlignment="1">
      <alignment vertical="top" wrapText="1"/>
    </xf>
    <xf numFmtId="0" fontId="16" fillId="0" borderId="10" xfId="0" applyFont="1" applyBorder="1" applyAlignment="1">
      <alignment vertical="top" wrapText="1"/>
    </xf>
    <xf numFmtId="0" fontId="16" fillId="0" borderId="8" xfId="0" applyFont="1" applyBorder="1" applyAlignment="1">
      <alignment horizontal="left" vertical="top" wrapText="1"/>
    </xf>
    <xf numFmtId="0" fontId="16" fillId="0" borderId="22" xfId="0" applyFont="1" applyBorder="1" applyAlignment="1">
      <alignment horizontal="left" vertical="top" wrapText="1"/>
    </xf>
    <xf numFmtId="0" fontId="16" fillId="0" borderId="6" xfId="0" applyFont="1" applyBorder="1" applyAlignment="1">
      <alignment horizontal="left" vertical="top" wrapText="1"/>
    </xf>
    <xf numFmtId="0" fontId="16" fillId="0" borderId="9" xfId="0" applyFont="1" applyBorder="1" applyAlignment="1">
      <alignment horizontal="left" vertical="top" wrapText="1"/>
    </xf>
    <xf numFmtId="0" fontId="16" fillId="0" borderId="23" xfId="0" applyFont="1" applyBorder="1" applyAlignment="1">
      <alignment horizontal="left" vertical="top" wrapText="1"/>
    </xf>
    <xf numFmtId="0" fontId="16" fillId="0" borderId="10" xfId="0" applyFont="1" applyBorder="1" applyAlignment="1">
      <alignment horizontal="left" vertical="top" wrapText="1"/>
    </xf>
    <xf numFmtId="0" fontId="15" fillId="2" borderId="38" xfId="0" applyFont="1" applyFill="1" applyBorder="1" applyAlignment="1">
      <alignment horizontal="center" vertical="center"/>
    </xf>
    <xf numFmtId="0" fontId="15" fillId="0" borderId="39" xfId="0" applyFont="1" applyBorder="1" applyAlignment="1">
      <alignment horizontal="center" vertical="center"/>
    </xf>
    <xf numFmtId="0" fontId="16" fillId="0" borderId="0" xfId="0" applyFont="1" applyAlignment="1">
      <alignment vertical="center" wrapText="1"/>
    </xf>
    <xf numFmtId="0" fontId="16" fillId="0" borderId="0" xfId="0" applyFont="1" applyAlignment="1">
      <alignment horizontal="left" vertical="center" wrapText="1"/>
    </xf>
    <xf numFmtId="0" fontId="16" fillId="0" borderId="1" xfId="0" applyFont="1" applyBorder="1" applyAlignment="1">
      <alignment vertical="center"/>
    </xf>
    <xf numFmtId="0" fontId="16" fillId="2" borderId="4"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2" xfId="0" applyFont="1" applyFill="1" applyBorder="1" applyAlignment="1">
      <alignment horizontal="center" vertical="center"/>
    </xf>
    <xf numFmtId="0" fontId="16" fillId="0" borderId="22" xfId="0" applyFont="1" applyFill="1" applyBorder="1" applyAlignment="1">
      <alignment horizontal="left" vertical="center" wrapText="1"/>
    </xf>
    <xf numFmtId="0" fontId="16" fillId="0" borderId="0" xfId="0" applyFont="1" applyFill="1" applyAlignment="1">
      <alignment horizontal="left" vertical="center" wrapText="1"/>
    </xf>
    <xf numFmtId="0" fontId="16" fillId="0" borderId="26" xfId="0" applyFont="1" applyBorder="1" applyAlignment="1">
      <alignment vertical="center"/>
    </xf>
    <xf numFmtId="0" fontId="16" fillId="0" borderId="5" xfId="0" applyFont="1" applyBorder="1" applyAlignment="1">
      <alignment vertical="center"/>
    </xf>
    <xf numFmtId="0" fontId="16" fillId="2" borderId="8"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0" xfId="0" applyFont="1" applyFill="1" applyBorder="1" applyAlignment="1">
      <alignment horizontal="center" vertical="center"/>
    </xf>
    <xf numFmtId="0" fontId="16" fillId="2" borderId="38" xfId="0" applyFont="1" applyFill="1" applyBorder="1" applyAlignment="1">
      <alignment horizontal="center" vertical="center"/>
    </xf>
    <xf numFmtId="0" fontId="16" fillId="2" borderId="39" xfId="0" applyFont="1" applyFill="1" applyBorder="1" applyAlignment="1">
      <alignment horizontal="center" vertical="center"/>
    </xf>
    <xf numFmtId="176" fontId="20" fillId="0" borderId="6" xfId="0" applyNumberFormat="1" applyFont="1" applyBorder="1" applyAlignment="1">
      <alignment horizontal="center" vertical="center"/>
    </xf>
    <xf numFmtId="176" fontId="20" fillId="0" borderId="10" xfId="0" applyNumberFormat="1" applyFont="1" applyBorder="1" applyAlignment="1">
      <alignment horizontal="center" vertical="center"/>
    </xf>
    <xf numFmtId="176" fontId="20" fillId="0" borderId="33" xfId="0" applyNumberFormat="1" applyFont="1" applyFill="1" applyBorder="1" applyAlignment="1">
      <alignment horizontal="center" vertical="center"/>
    </xf>
    <xf numFmtId="176" fontId="20" fillId="0" borderId="32" xfId="0" applyNumberFormat="1" applyFont="1" applyFill="1" applyBorder="1" applyAlignment="1">
      <alignment horizontal="center" vertical="center"/>
    </xf>
    <xf numFmtId="176" fontId="20" fillId="0" borderId="6" xfId="0" applyNumberFormat="1" applyFont="1" applyFill="1" applyBorder="1" applyAlignment="1">
      <alignment horizontal="center" vertical="center"/>
    </xf>
    <xf numFmtId="176" fontId="20" fillId="0" borderId="10" xfId="0" applyNumberFormat="1" applyFont="1" applyFill="1" applyBorder="1" applyAlignment="1">
      <alignment horizontal="center" vertical="center"/>
    </xf>
    <xf numFmtId="0" fontId="16" fillId="0" borderId="8" xfId="0" applyFont="1" applyBorder="1" applyAlignment="1">
      <alignment vertical="center" wrapText="1"/>
    </xf>
    <xf numFmtId="0" fontId="16" fillId="0" borderId="6" xfId="0" applyFont="1" applyBorder="1" applyAlignment="1">
      <alignment vertical="center" wrapText="1"/>
    </xf>
    <xf numFmtId="0" fontId="16" fillId="0" borderId="9" xfId="0" applyFont="1" applyBorder="1" applyAlignment="1">
      <alignment vertical="center" wrapText="1"/>
    </xf>
    <xf numFmtId="0" fontId="16" fillId="0" borderId="10" xfId="0" applyFont="1" applyBorder="1" applyAlignment="1">
      <alignment vertical="center" wrapText="1"/>
    </xf>
    <xf numFmtId="9" fontId="16" fillId="0" borderId="34" xfId="2" applyFont="1" applyFill="1" applyBorder="1" applyAlignment="1">
      <alignment horizontal="center" vertical="center"/>
    </xf>
    <xf numFmtId="9" fontId="16" fillId="0" borderId="35" xfId="2" applyFont="1" applyFill="1" applyBorder="1" applyAlignment="1">
      <alignment horizontal="center" vertical="center"/>
    </xf>
    <xf numFmtId="177" fontId="16" fillId="0" borderId="8" xfId="2" applyNumberFormat="1" applyFont="1" applyFill="1" applyBorder="1" applyAlignment="1">
      <alignment horizontal="center" vertical="center"/>
    </xf>
    <xf numFmtId="177" fontId="16" fillId="0" borderId="9" xfId="2" applyNumberFormat="1" applyFont="1" applyFill="1" applyBorder="1" applyAlignment="1">
      <alignment horizontal="center" vertical="center"/>
    </xf>
    <xf numFmtId="177" fontId="16" fillId="0" borderId="8" xfId="2" applyNumberFormat="1" applyFont="1" applyBorder="1" applyAlignment="1">
      <alignment horizontal="center" vertical="center"/>
    </xf>
    <xf numFmtId="177" fontId="16" fillId="0" borderId="9" xfId="2" applyNumberFormat="1" applyFont="1" applyBorder="1" applyAlignment="1">
      <alignment horizontal="center" vertical="center"/>
    </xf>
    <xf numFmtId="177" fontId="16" fillId="0" borderId="22" xfId="2" applyNumberFormat="1" applyFont="1" applyBorder="1" applyAlignment="1">
      <alignment horizontal="center" vertical="center"/>
    </xf>
    <xf numFmtId="177" fontId="16" fillId="0" borderId="23" xfId="2" applyNumberFormat="1"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2" borderId="22" xfId="0" applyFont="1" applyFill="1" applyBorder="1" applyAlignment="1">
      <alignment horizontal="center" vertical="center"/>
    </xf>
    <xf numFmtId="0" fontId="16" fillId="0" borderId="1" xfId="0" applyFont="1" applyBorder="1" applyAlignment="1">
      <alignment horizontal="left" vertical="center"/>
    </xf>
    <xf numFmtId="0" fontId="16" fillId="0" borderId="4" xfId="0" applyFont="1" applyBorder="1" applyAlignment="1">
      <alignment vertical="center"/>
    </xf>
    <xf numFmtId="0" fontId="16" fillId="0" borderId="2" xfId="0" applyFont="1" applyBorder="1" applyAlignment="1">
      <alignment vertical="center"/>
    </xf>
  </cellXfs>
  <cellStyles count="5">
    <cellStyle name="パーセント" xfId="2" builtinId="5"/>
    <cellStyle name="ハイパーリンク" xfId="4" builtinId="8"/>
    <cellStyle name="桁区切り" xfId="1" builtinId="6"/>
    <cellStyle name="標準" xfId="0" builtinId="0"/>
    <cellStyle name="標準 2" xfId="3" xr:uid="{00000000-0005-0000-0000-00000300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CCCB"/>
      <color rgb="FFF62837"/>
      <color rgb="FFFF66CC"/>
      <color rgb="FFF1E0FC"/>
      <color rgb="FFEAD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25400</xdr:colOff>
      <xdr:row>37</xdr:row>
      <xdr:rowOff>0</xdr:rowOff>
    </xdr:from>
    <xdr:to>
      <xdr:col>7</xdr:col>
      <xdr:colOff>0</xdr:colOff>
      <xdr:row>39</xdr:row>
      <xdr:rowOff>0</xdr:rowOff>
    </xdr:to>
    <xdr:sp macro="" textlink="">
      <xdr:nvSpPr>
        <xdr:cNvPr id="2" name="四角形: 角を丸くする 1">
          <a:extLst>
            <a:ext uri="{FF2B5EF4-FFF2-40B4-BE49-F238E27FC236}">
              <a16:creationId xmlns:a16="http://schemas.microsoft.com/office/drawing/2014/main" id="{3E4740CA-DF4B-44B1-B445-15752A425322}"/>
            </a:ext>
          </a:extLst>
        </xdr:cNvPr>
        <xdr:cNvSpPr/>
      </xdr:nvSpPr>
      <xdr:spPr>
        <a:xfrm>
          <a:off x="2279650" y="6362700"/>
          <a:ext cx="927100" cy="304800"/>
        </a:xfrm>
        <a:prstGeom prst="roundRect">
          <a:avLst/>
        </a:prstGeom>
        <a:solidFill>
          <a:schemeClr val="bg1">
            <a:lumMod val="65000"/>
          </a:schemeClr>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800" kern="1200">
              <a:solidFill>
                <a:schemeClr val="bg1"/>
              </a:solidFill>
              <a:latin typeface="Meiryo UI" panose="020B0604030504040204" pitchFamily="50" charset="-128"/>
              <a:ea typeface="Meiryo UI" panose="020B0604030504040204" pitchFamily="50" charset="-128"/>
            </a:rPr>
            <a:t>原材料</a:t>
          </a:r>
        </a:p>
      </xdr:txBody>
    </xdr:sp>
    <xdr:clientData/>
  </xdr:twoCellAnchor>
  <xdr:twoCellAnchor>
    <xdr:from>
      <xdr:col>5</xdr:col>
      <xdr:colOff>0</xdr:colOff>
      <xdr:row>40</xdr:row>
      <xdr:rowOff>0</xdr:rowOff>
    </xdr:from>
    <xdr:to>
      <xdr:col>7</xdr:col>
      <xdr:colOff>0</xdr:colOff>
      <xdr:row>42</xdr:row>
      <xdr:rowOff>0</xdr:rowOff>
    </xdr:to>
    <xdr:sp macro="" textlink="">
      <xdr:nvSpPr>
        <xdr:cNvPr id="3" name="四角形: 角を丸くする 2">
          <a:extLst>
            <a:ext uri="{FF2B5EF4-FFF2-40B4-BE49-F238E27FC236}">
              <a16:creationId xmlns:a16="http://schemas.microsoft.com/office/drawing/2014/main" id="{F46CDF5A-A476-40AC-B58C-B77807776BCF}"/>
            </a:ext>
          </a:extLst>
        </xdr:cNvPr>
        <xdr:cNvSpPr/>
      </xdr:nvSpPr>
      <xdr:spPr>
        <a:xfrm>
          <a:off x="2254250" y="6819900"/>
          <a:ext cx="952500" cy="304800"/>
        </a:xfrm>
        <a:prstGeom prst="roundRect">
          <a:avLst/>
        </a:prstGeom>
        <a:solidFill>
          <a:schemeClr val="bg1">
            <a:lumMod val="65000"/>
          </a:schemeClr>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ctr" anchorCtr="1"/>
        <a:lstStyle/>
        <a:p>
          <a:pPr algn="ctr"/>
          <a:r>
            <a:rPr kumimoji="1" lang="ja-JP" altLang="en-US" sz="800" kern="1200">
              <a:latin typeface="Meiryo UI" panose="020B0604030504040204" pitchFamily="50" charset="-128"/>
              <a:ea typeface="Meiryo UI" panose="020B0604030504040204" pitchFamily="50" charset="-128"/>
            </a:rPr>
            <a:t>サプライヤー</a:t>
          </a:r>
        </a:p>
      </xdr:txBody>
    </xdr:sp>
    <xdr:clientData/>
  </xdr:twoCellAnchor>
  <xdr:twoCellAnchor>
    <xdr:from>
      <xdr:col>5</xdr:col>
      <xdr:colOff>0</xdr:colOff>
      <xdr:row>43</xdr:row>
      <xdr:rowOff>0</xdr:rowOff>
    </xdr:from>
    <xdr:to>
      <xdr:col>7</xdr:col>
      <xdr:colOff>0</xdr:colOff>
      <xdr:row>45</xdr:row>
      <xdr:rowOff>0</xdr:rowOff>
    </xdr:to>
    <xdr:sp macro="" textlink="">
      <xdr:nvSpPr>
        <xdr:cNvPr id="4" name="四角形: 角を丸くする 3">
          <a:extLst>
            <a:ext uri="{FF2B5EF4-FFF2-40B4-BE49-F238E27FC236}">
              <a16:creationId xmlns:a16="http://schemas.microsoft.com/office/drawing/2014/main" id="{EBA9DB53-CA02-40F3-8A26-8EBB94152E87}"/>
            </a:ext>
          </a:extLst>
        </xdr:cNvPr>
        <xdr:cNvSpPr/>
      </xdr:nvSpPr>
      <xdr:spPr>
        <a:xfrm>
          <a:off x="2254250" y="7277100"/>
          <a:ext cx="952500" cy="304800"/>
        </a:xfrm>
        <a:prstGeom prst="roundRect">
          <a:avLst/>
        </a:prstGeom>
        <a:solidFill>
          <a:srgbClr val="FFCCCB"/>
        </a:solidFill>
        <a:ln>
          <a:solidFill>
            <a:srgbClr val="FFCCCB"/>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kern="1200">
              <a:solidFill>
                <a:sysClr val="windowText" lastClr="000000"/>
              </a:solidFill>
              <a:latin typeface="Meiryo UI" panose="020B0604030504040204" pitchFamily="50" charset="-128"/>
              <a:ea typeface="Meiryo UI" panose="020B0604030504040204" pitchFamily="50" charset="-128"/>
            </a:rPr>
            <a:t>工場</a:t>
          </a:r>
        </a:p>
      </xdr:txBody>
    </xdr:sp>
    <xdr:clientData/>
  </xdr:twoCellAnchor>
  <xdr:twoCellAnchor>
    <xdr:from>
      <xdr:col>5</xdr:col>
      <xdr:colOff>0</xdr:colOff>
      <xdr:row>46</xdr:row>
      <xdr:rowOff>0</xdr:rowOff>
    </xdr:from>
    <xdr:to>
      <xdr:col>7</xdr:col>
      <xdr:colOff>0</xdr:colOff>
      <xdr:row>48</xdr:row>
      <xdr:rowOff>0</xdr:rowOff>
    </xdr:to>
    <xdr:sp macro="" textlink="">
      <xdr:nvSpPr>
        <xdr:cNvPr id="5" name="四角形: 角を丸くする 4">
          <a:extLst>
            <a:ext uri="{FF2B5EF4-FFF2-40B4-BE49-F238E27FC236}">
              <a16:creationId xmlns:a16="http://schemas.microsoft.com/office/drawing/2014/main" id="{DA963D56-DF7A-445C-9C65-2B09B49204C6}"/>
            </a:ext>
          </a:extLst>
        </xdr:cNvPr>
        <xdr:cNvSpPr/>
      </xdr:nvSpPr>
      <xdr:spPr>
        <a:xfrm>
          <a:off x="2254250" y="7734300"/>
          <a:ext cx="952500" cy="304800"/>
        </a:xfrm>
        <a:prstGeom prst="roundRect">
          <a:avLst/>
        </a:prstGeom>
        <a:solidFill>
          <a:srgbClr val="FFCCCB"/>
        </a:solidFill>
        <a:ln>
          <a:solidFill>
            <a:srgbClr val="FFCCCB"/>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kern="1200">
              <a:solidFill>
                <a:sysClr val="windowText" lastClr="000000"/>
              </a:solidFill>
              <a:latin typeface="Meiryo UI" panose="020B0604030504040204" pitchFamily="50" charset="-128"/>
              <a:ea typeface="Meiryo UI" panose="020B0604030504040204" pitchFamily="50" charset="-128"/>
            </a:rPr>
            <a:t>物流</a:t>
          </a:r>
        </a:p>
      </xdr:txBody>
    </xdr:sp>
    <xdr:clientData/>
  </xdr:twoCellAnchor>
  <xdr:twoCellAnchor>
    <xdr:from>
      <xdr:col>5</xdr:col>
      <xdr:colOff>0</xdr:colOff>
      <xdr:row>49</xdr:row>
      <xdr:rowOff>0</xdr:rowOff>
    </xdr:from>
    <xdr:to>
      <xdr:col>7</xdr:col>
      <xdr:colOff>0</xdr:colOff>
      <xdr:row>51</xdr:row>
      <xdr:rowOff>0</xdr:rowOff>
    </xdr:to>
    <xdr:sp macro="" textlink="">
      <xdr:nvSpPr>
        <xdr:cNvPr id="6" name="四角形: 角を丸くする 5">
          <a:extLst>
            <a:ext uri="{FF2B5EF4-FFF2-40B4-BE49-F238E27FC236}">
              <a16:creationId xmlns:a16="http://schemas.microsoft.com/office/drawing/2014/main" id="{5E76524B-A6C5-4E2B-8616-A39668F976DE}"/>
            </a:ext>
          </a:extLst>
        </xdr:cNvPr>
        <xdr:cNvSpPr/>
      </xdr:nvSpPr>
      <xdr:spPr>
        <a:xfrm>
          <a:off x="2254250" y="8191500"/>
          <a:ext cx="952500" cy="304800"/>
        </a:xfrm>
        <a:prstGeom prst="roundRect">
          <a:avLst/>
        </a:prstGeom>
        <a:solidFill>
          <a:schemeClr val="bg1">
            <a:lumMod val="65000"/>
          </a:schemeClr>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kern="1200">
              <a:latin typeface="Meiryo UI" panose="020B0604030504040204" pitchFamily="50" charset="-128"/>
              <a:ea typeface="Meiryo UI" panose="020B0604030504040204" pitchFamily="50" charset="-128"/>
            </a:rPr>
            <a:t>販売</a:t>
          </a:r>
        </a:p>
      </xdr:txBody>
    </xdr:sp>
    <xdr:clientData/>
  </xdr:twoCellAnchor>
  <xdr:twoCellAnchor>
    <xdr:from>
      <xdr:col>5</xdr:col>
      <xdr:colOff>0</xdr:colOff>
      <xdr:row>52</xdr:row>
      <xdr:rowOff>0</xdr:rowOff>
    </xdr:from>
    <xdr:to>
      <xdr:col>7</xdr:col>
      <xdr:colOff>0</xdr:colOff>
      <xdr:row>54</xdr:row>
      <xdr:rowOff>0</xdr:rowOff>
    </xdr:to>
    <xdr:sp macro="" textlink="">
      <xdr:nvSpPr>
        <xdr:cNvPr id="7" name="四角形: 角を丸くする 6">
          <a:extLst>
            <a:ext uri="{FF2B5EF4-FFF2-40B4-BE49-F238E27FC236}">
              <a16:creationId xmlns:a16="http://schemas.microsoft.com/office/drawing/2014/main" id="{46F98DFE-BF1A-4EA8-BA35-4AF18512CAEB}"/>
            </a:ext>
          </a:extLst>
        </xdr:cNvPr>
        <xdr:cNvSpPr/>
      </xdr:nvSpPr>
      <xdr:spPr>
        <a:xfrm>
          <a:off x="2254250" y="8648700"/>
          <a:ext cx="952500" cy="304800"/>
        </a:xfrm>
        <a:prstGeom prst="roundRect">
          <a:avLst/>
        </a:prstGeom>
        <a:solidFill>
          <a:schemeClr val="bg1">
            <a:lumMod val="65000"/>
          </a:schemeClr>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kern="1200">
              <a:latin typeface="Meiryo UI" panose="020B0604030504040204" pitchFamily="50" charset="-128"/>
              <a:ea typeface="Meiryo UI" panose="020B0604030504040204" pitchFamily="50" charset="-128"/>
            </a:rPr>
            <a:t>使用・喫食</a:t>
          </a:r>
        </a:p>
      </xdr:txBody>
    </xdr:sp>
    <xdr:clientData/>
  </xdr:twoCellAnchor>
  <xdr:twoCellAnchor>
    <xdr:from>
      <xdr:col>5</xdr:col>
      <xdr:colOff>0</xdr:colOff>
      <xdr:row>55</xdr:row>
      <xdr:rowOff>0</xdr:rowOff>
    </xdr:from>
    <xdr:to>
      <xdr:col>7</xdr:col>
      <xdr:colOff>0</xdr:colOff>
      <xdr:row>57</xdr:row>
      <xdr:rowOff>0</xdr:rowOff>
    </xdr:to>
    <xdr:sp macro="" textlink="">
      <xdr:nvSpPr>
        <xdr:cNvPr id="8" name="四角形: 角を丸くする 7">
          <a:extLst>
            <a:ext uri="{FF2B5EF4-FFF2-40B4-BE49-F238E27FC236}">
              <a16:creationId xmlns:a16="http://schemas.microsoft.com/office/drawing/2014/main" id="{DE9390A3-58A8-48D9-BEA1-AD1952467844}"/>
            </a:ext>
          </a:extLst>
        </xdr:cNvPr>
        <xdr:cNvSpPr/>
      </xdr:nvSpPr>
      <xdr:spPr>
        <a:xfrm>
          <a:off x="2254250" y="9105900"/>
          <a:ext cx="952500" cy="304800"/>
        </a:xfrm>
        <a:prstGeom prst="roundRect">
          <a:avLst/>
        </a:prstGeom>
        <a:solidFill>
          <a:schemeClr val="bg1">
            <a:lumMod val="65000"/>
          </a:schemeClr>
        </a:solid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kern="1200">
              <a:latin typeface="Meiryo UI" panose="020B0604030504040204" pitchFamily="50" charset="-128"/>
              <a:ea typeface="Meiryo UI" panose="020B0604030504040204" pitchFamily="50" charset="-128"/>
            </a:rPr>
            <a:t>廃棄</a:t>
          </a:r>
        </a:p>
      </xdr:txBody>
    </xdr:sp>
    <xdr:clientData/>
  </xdr:twoCellAnchor>
  <xdr:twoCellAnchor>
    <xdr:from>
      <xdr:col>0</xdr:col>
      <xdr:colOff>88900</xdr:colOff>
      <xdr:row>36</xdr:row>
      <xdr:rowOff>1</xdr:rowOff>
    </xdr:from>
    <xdr:to>
      <xdr:col>4</xdr:col>
      <xdr:colOff>19050</xdr:colOff>
      <xdr:row>56</xdr:row>
      <xdr:rowOff>1</xdr:rowOff>
    </xdr:to>
    <xdr:sp macro="" textlink="">
      <xdr:nvSpPr>
        <xdr:cNvPr id="9" name="正方形/長方形 8">
          <a:extLst>
            <a:ext uri="{FF2B5EF4-FFF2-40B4-BE49-F238E27FC236}">
              <a16:creationId xmlns:a16="http://schemas.microsoft.com/office/drawing/2014/main" id="{352364B7-CC94-4162-8493-5512ED758408}"/>
            </a:ext>
          </a:extLst>
        </xdr:cNvPr>
        <xdr:cNvSpPr/>
      </xdr:nvSpPr>
      <xdr:spPr>
        <a:xfrm>
          <a:off x="88900" y="6210301"/>
          <a:ext cx="1714500" cy="3048000"/>
        </a:xfrm>
        <a:prstGeom prst="rect">
          <a:avLst/>
        </a:prstGeom>
        <a:noFill/>
        <a:ln w="19050">
          <a:solidFill>
            <a:srgbClr val="F62837"/>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430696</xdr:colOff>
      <xdr:row>36</xdr:row>
      <xdr:rowOff>0</xdr:rowOff>
    </xdr:from>
    <xdr:to>
      <xdr:col>14</xdr:col>
      <xdr:colOff>121479</xdr:colOff>
      <xdr:row>55</xdr:row>
      <xdr:rowOff>1527</xdr:rowOff>
    </xdr:to>
    <xdr:sp macro="" textlink="">
      <xdr:nvSpPr>
        <xdr:cNvPr id="10" name="正方形/長方形 9">
          <a:extLst>
            <a:ext uri="{FF2B5EF4-FFF2-40B4-BE49-F238E27FC236}">
              <a16:creationId xmlns:a16="http://schemas.microsoft.com/office/drawing/2014/main" id="{AAEFEF2C-7401-4E91-A650-A4D3B9494034}"/>
            </a:ext>
          </a:extLst>
        </xdr:cNvPr>
        <xdr:cNvSpPr/>
      </xdr:nvSpPr>
      <xdr:spPr>
        <a:xfrm>
          <a:off x="3637446" y="6210300"/>
          <a:ext cx="3068983" cy="2897127"/>
        </a:xfrm>
        <a:prstGeom prst="rect">
          <a:avLst/>
        </a:prstGeom>
        <a:noFill/>
        <a:ln w="19050">
          <a:solidFill>
            <a:srgbClr val="F62837"/>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19050</xdr:colOff>
      <xdr:row>44</xdr:row>
      <xdr:rowOff>0</xdr:rowOff>
    </xdr:from>
    <xdr:to>
      <xdr:col>5</xdr:col>
      <xdr:colOff>0</xdr:colOff>
      <xdr:row>46</xdr:row>
      <xdr:rowOff>1</xdr:rowOff>
    </xdr:to>
    <xdr:cxnSp macro="">
      <xdr:nvCxnSpPr>
        <xdr:cNvPr id="11" name="コネクタ: カギ線 10">
          <a:extLst>
            <a:ext uri="{FF2B5EF4-FFF2-40B4-BE49-F238E27FC236}">
              <a16:creationId xmlns:a16="http://schemas.microsoft.com/office/drawing/2014/main" id="{1F251324-6C0B-4D35-9C4A-1863F61B7B37}"/>
            </a:ext>
          </a:extLst>
        </xdr:cNvPr>
        <xdr:cNvCxnSpPr>
          <a:cxnSpLocks/>
          <a:stCxn id="9" idx="3"/>
          <a:endCxn id="4" idx="1"/>
        </xdr:cNvCxnSpPr>
      </xdr:nvCxnSpPr>
      <xdr:spPr>
        <a:xfrm flipV="1">
          <a:off x="1803400" y="7429500"/>
          <a:ext cx="450850" cy="304801"/>
        </a:xfrm>
        <a:prstGeom prst="bentConnector3">
          <a:avLst>
            <a:gd name="adj1" fmla="val 50000"/>
          </a:avLst>
        </a:prstGeom>
        <a:ln w="19050">
          <a:solidFill>
            <a:srgbClr val="F62837"/>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44</xdr:row>
      <xdr:rowOff>0</xdr:rowOff>
    </xdr:from>
    <xdr:to>
      <xdr:col>7</xdr:col>
      <xdr:colOff>441739</xdr:colOff>
      <xdr:row>44</xdr:row>
      <xdr:rowOff>0</xdr:rowOff>
    </xdr:to>
    <xdr:cxnSp macro="">
      <xdr:nvCxnSpPr>
        <xdr:cNvPr id="12" name="直線矢印コネクタ 11">
          <a:extLst>
            <a:ext uri="{FF2B5EF4-FFF2-40B4-BE49-F238E27FC236}">
              <a16:creationId xmlns:a16="http://schemas.microsoft.com/office/drawing/2014/main" id="{D610F6DE-4A30-40CC-B6CB-6C4A8A7E8996}"/>
            </a:ext>
          </a:extLst>
        </xdr:cNvPr>
        <xdr:cNvCxnSpPr>
          <a:cxnSpLocks/>
          <a:stCxn id="4" idx="3"/>
        </xdr:cNvCxnSpPr>
      </xdr:nvCxnSpPr>
      <xdr:spPr>
        <a:xfrm>
          <a:off x="3206750" y="7429500"/>
          <a:ext cx="441739" cy="0"/>
        </a:xfrm>
        <a:prstGeom prst="straightConnector1">
          <a:avLst/>
        </a:prstGeom>
        <a:ln w="19050">
          <a:solidFill>
            <a:srgbClr val="F62837"/>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27214</xdr:colOff>
      <xdr:row>36</xdr:row>
      <xdr:rowOff>112801</xdr:rowOff>
    </xdr:from>
    <xdr:to>
      <xdr:col>7</xdr:col>
      <xdr:colOff>72933</xdr:colOff>
      <xdr:row>42</xdr:row>
      <xdr:rowOff>58373</xdr:rowOff>
    </xdr:to>
    <xdr:sp macro="" textlink="">
      <xdr:nvSpPr>
        <xdr:cNvPr id="13" name="右大かっこ 12">
          <a:extLst>
            <a:ext uri="{FF2B5EF4-FFF2-40B4-BE49-F238E27FC236}">
              <a16:creationId xmlns:a16="http://schemas.microsoft.com/office/drawing/2014/main" id="{0EB41B8C-560A-4BE5-ADD9-0E0740C6ED0E}"/>
            </a:ext>
          </a:extLst>
        </xdr:cNvPr>
        <xdr:cNvSpPr/>
      </xdr:nvSpPr>
      <xdr:spPr>
        <a:xfrm>
          <a:off x="3233964" y="6323101"/>
          <a:ext cx="45719" cy="859972"/>
        </a:xfrm>
        <a:prstGeom prst="rightBracket">
          <a:avLst/>
        </a:prstGeom>
        <a:ln w="19050">
          <a:solidFill>
            <a:schemeClr val="bg1">
              <a:lumMod val="65000"/>
            </a:schemeClr>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7</xdr:col>
      <xdr:colOff>59591</xdr:colOff>
      <xdr:row>45</xdr:row>
      <xdr:rowOff>154490</xdr:rowOff>
    </xdr:from>
    <xdr:to>
      <xdr:col>7</xdr:col>
      <xdr:colOff>105310</xdr:colOff>
      <xdr:row>57</xdr:row>
      <xdr:rowOff>44450</xdr:rowOff>
    </xdr:to>
    <xdr:sp macro="" textlink="">
      <xdr:nvSpPr>
        <xdr:cNvPr id="14" name="右大かっこ 13">
          <a:extLst>
            <a:ext uri="{FF2B5EF4-FFF2-40B4-BE49-F238E27FC236}">
              <a16:creationId xmlns:a16="http://schemas.microsoft.com/office/drawing/2014/main" id="{C2BD5614-4382-45A5-AED2-6C1D64BDB5E5}"/>
            </a:ext>
          </a:extLst>
        </xdr:cNvPr>
        <xdr:cNvSpPr/>
      </xdr:nvSpPr>
      <xdr:spPr>
        <a:xfrm>
          <a:off x="3266341" y="7736390"/>
          <a:ext cx="45719" cy="1718760"/>
        </a:xfrm>
        <a:prstGeom prst="rightBracket">
          <a:avLst/>
        </a:prstGeom>
        <a:ln w="19050">
          <a:solidFill>
            <a:schemeClr val="bg1">
              <a:lumMod val="65000"/>
            </a:schemeClr>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7</xdr:col>
      <xdr:colOff>72932</xdr:colOff>
      <xdr:row>39</xdr:row>
      <xdr:rowOff>88290</xdr:rowOff>
    </xdr:from>
    <xdr:to>
      <xdr:col>8</xdr:col>
      <xdr:colOff>78364</xdr:colOff>
      <xdr:row>58</xdr:row>
      <xdr:rowOff>16215</xdr:rowOff>
    </xdr:to>
    <xdr:cxnSp macro="">
      <xdr:nvCxnSpPr>
        <xdr:cNvPr id="15" name="コネクタ: カギ線 14">
          <a:extLst>
            <a:ext uri="{FF2B5EF4-FFF2-40B4-BE49-F238E27FC236}">
              <a16:creationId xmlns:a16="http://schemas.microsoft.com/office/drawing/2014/main" id="{5CFFE4D4-19A1-4E7E-BB57-8ACEDF501FDE}"/>
            </a:ext>
          </a:extLst>
        </xdr:cNvPr>
        <xdr:cNvCxnSpPr>
          <a:cxnSpLocks/>
          <a:stCxn id="13" idx="2"/>
        </xdr:cNvCxnSpPr>
      </xdr:nvCxnSpPr>
      <xdr:spPr>
        <a:xfrm rot="10800000" flipH="1" flipV="1">
          <a:off x="3279682" y="6755790"/>
          <a:ext cx="475332" cy="2823525"/>
        </a:xfrm>
        <a:prstGeom prst="bentConnector4">
          <a:avLst>
            <a:gd name="adj1" fmla="val 30331"/>
            <a:gd name="adj2" fmla="val 100064"/>
          </a:avLst>
        </a:prstGeom>
        <a:ln w="19050">
          <a:solidFill>
            <a:schemeClr val="bg1">
              <a:lumMod val="6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105310</xdr:colOff>
      <xdr:row>51</xdr:row>
      <xdr:rowOff>99471</xdr:rowOff>
    </xdr:from>
    <xdr:to>
      <xdr:col>7</xdr:col>
      <xdr:colOff>105310</xdr:colOff>
      <xdr:row>51</xdr:row>
      <xdr:rowOff>99471</xdr:rowOff>
    </xdr:to>
    <xdr:cxnSp macro="">
      <xdr:nvCxnSpPr>
        <xdr:cNvPr id="16" name="直線コネクタ 15">
          <a:extLst>
            <a:ext uri="{FF2B5EF4-FFF2-40B4-BE49-F238E27FC236}">
              <a16:creationId xmlns:a16="http://schemas.microsoft.com/office/drawing/2014/main" id="{DE0FD7FB-A7EA-4FB8-9351-13ADDD9471DD}"/>
            </a:ext>
          </a:extLst>
        </xdr:cNvPr>
        <xdr:cNvCxnSpPr>
          <a:cxnSpLocks/>
          <a:stCxn id="14" idx="2"/>
          <a:endCxn id="14" idx="2"/>
        </xdr:cNvCxnSpPr>
      </xdr:nvCxnSpPr>
      <xdr:spPr>
        <a:xfrm>
          <a:off x="3312060" y="8595771"/>
          <a:ext cx="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105310</xdr:colOff>
      <xdr:row>51</xdr:row>
      <xdr:rowOff>99470</xdr:rowOff>
    </xdr:from>
    <xdr:to>
      <xdr:col>7</xdr:col>
      <xdr:colOff>210672</xdr:colOff>
      <xdr:row>51</xdr:row>
      <xdr:rowOff>99470</xdr:rowOff>
    </xdr:to>
    <xdr:cxnSp macro="">
      <xdr:nvCxnSpPr>
        <xdr:cNvPr id="17" name="直線コネクタ 16">
          <a:extLst>
            <a:ext uri="{FF2B5EF4-FFF2-40B4-BE49-F238E27FC236}">
              <a16:creationId xmlns:a16="http://schemas.microsoft.com/office/drawing/2014/main" id="{A26ACDB5-2013-4F01-B911-AC724B41D540}"/>
            </a:ext>
          </a:extLst>
        </xdr:cNvPr>
        <xdr:cNvCxnSpPr>
          <a:cxnSpLocks/>
          <a:stCxn id="14" idx="2"/>
        </xdr:cNvCxnSpPr>
      </xdr:nvCxnSpPr>
      <xdr:spPr>
        <a:xfrm>
          <a:off x="3312060" y="8595770"/>
          <a:ext cx="105362" cy="0"/>
        </a:xfrm>
        <a:prstGeom prst="line">
          <a:avLst/>
        </a:prstGeom>
        <a:ln w="19050">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40</xdr:row>
      <xdr:rowOff>67234</xdr:rowOff>
    </xdr:from>
    <xdr:to>
      <xdr:col>9</xdr:col>
      <xdr:colOff>14941</xdr:colOff>
      <xdr:row>40</xdr:row>
      <xdr:rowOff>67234</xdr:rowOff>
    </xdr:to>
    <xdr:cxnSp macro="">
      <xdr:nvCxnSpPr>
        <xdr:cNvPr id="18" name="直線矢印コネクタ 17">
          <a:extLst>
            <a:ext uri="{FF2B5EF4-FFF2-40B4-BE49-F238E27FC236}">
              <a16:creationId xmlns:a16="http://schemas.microsoft.com/office/drawing/2014/main" id="{80F23E67-6724-441B-9EC3-634272F438E5}"/>
            </a:ext>
          </a:extLst>
        </xdr:cNvPr>
        <xdr:cNvCxnSpPr/>
      </xdr:nvCxnSpPr>
      <xdr:spPr>
        <a:xfrm>
          <a:off x="1695450" y="6887134"/>
          <a:ext cx="2085041" cy="0"/>
        </a:xfrm>
        <a:prstGeom prst="straightConnector1">
          <a:avLst/>
        </a:prstGeom>
        <a:ln w="19050">
          <a:solidFill>
            <a:srgbClr val="FFCCC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197339</xdr:colOff>
      <xdr:row>38</xdr:row>
      <xdr:rowOff>107462</xdr:rowOff>
    </xdr:from>
    <xdr:to>
      <xdr:col>9</xdr:col>
      <xdr:colOff>11906</xdr:colOff>
      <xdr:row>39</xdr:row>
      <xdr:rowOff>51594</xdr:rowOff>
    </xdr:to>
    <xdr:cxnSp macro="">
      <xdr:nvCxnSpPr>
        <xdr:cNvPr id="19" name="コネクタ: カギ線 18">
          <a:extLst>
            <a:ext uri="{FF2B5EF4-FFF2-40B4-BE49-F238E27FC236}">
              <a16:creationId xmlns:a16="http://schemas.microsoft.com/office/drawing/2014/main" id="{1B89A364-147E-47F8-B7C9-C8EA7294E397}"/>
            </a:ext>
          </a:extLst>
        </xdr:cNvPr>
        <xdr:cNvCxnSpPr/>
      </xdr:nvCxnSpPr>
      <xdr:spPr>
        <a:xfrm>
          <a:off x="3404089" y="6622562"/>
          <a:ext cx="373367" cy="96532"/>
        </a:xfrm>
        <a:prstGeom prst="bentConnector3">
          <a:avLst>
            <a:gd name="adj1" fmla="val 17571"/>
          </a:avLst>
        </a:prstGeom>
        <a:ln w="19050">
          <a:solidFill>
            <a:srgbClr val="FFCCC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4885</xdr:colOff>
      <xdr:row>38</xdr:row>
      <xdr:rowOff>107207</xdr:rowOff>
    </xdr:from>
    <xdr:to>
      <xdr:col>7</xdr:col>
      <xdr:colOff>199572</xdr:colOff>
      <xdr:row>39</xdr:row>
      <xdr:rowOff>68385</xdr:rowOff>
    </xdr:to>
    <xdr:cxnSp macro="">
      <xdr:nvCxnSpPr>
        <xdr:cNvPr id="20" name="コネクタ: カギ線 19">
          <a:extLst>
            <a:ext uri="{FF2B5EF4-FFF2-40B4-BE49-F238E27FC236}">
              <a16:creationId xmlns:a16="http://schemas.microsoft.com/office/drawing/2014/main" id="{C49BAEB3-8CA5-4844-951B-38DAE293A514}"/>
            </a:ext>
          </a:extLst>
        </xdr:cNvPr>
        <xdr:cNvCxnSpPr/>
      </xdr:nvCxnSpPr>
      <xdr:spPr>
        <a:xfrm flipV="1">
          <a:off x="1700335" y="6622307"/>
          <a:ext cx="1705987" cy="113578"/>
        </a:xfrm>
        <a:prstGeom prst="bentConnector3">
          <a:avLst>
            <a:gd name="adj1" fmla="val 26857"/>
          </a:avLst>
        </a:prstGeom>
        <a:ln w="19050">
          <a:solidFill>
            <a:srgbClr val="FFCCCB"/>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294543</xdr:colOff>
      <xdr:row>39</xdr:row>
      <xdr:rowOff>60040</xdr:rowOff>
    </xdr:from>
    <xdr:to>
      <xdr:col>6</xdr:col>
      <xdr:colOff>97693</xdr:colOff>
      <xdr:row>39</xdr:row>
      <xdr:rowOff>150444</xdr:rowOff>
    </xdr:to>
    <xdr:sp macro="" textlink="">
      <xdr:nvSpPr>
        <xdr:cNvPr id="21" name="二等辺三角形 20">
          <a:extLst>
            <a:ext uri="{FF2B5EF4-FFF2-40B4-BE49-F238E27FC236}">
              <a16:creationId xmlns:a16="http://schemas.microsoft.com/office/drawing/2014/main" id="{44945319-B3C6-4579-B748-A658E8911462}"/>
            </a:ext>
          </a:extLst>
        </xdr:cNvPr>
        <xdr:cNvSpPr/>
      </xdr:nvSpPr>
      <xdr:spPr>
        <a:xfrm rot="10800000">
          <a:off x="2548793" y="6727540"/>
          <a:ext cx="279400" cy="90404"/>
        </a:xfrm>
        <a:prstGeom prst="triangl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295520</xdr:colOff>
      <xdr:row>42</xdr:row>
      <xdr:rowOff>54212</xdr:rowOff>
    </xdr:from>
    <xdr:to>
      <xdr:col>6</xdr:col>
      <xdr:colOff>98670</xdr:colOff>
      <xdr:row>42</xdr:row>
      <xdr:rowOff>144616</xdr:rowOff>
    </xdr:to>
    <xdr:sp macro="" textlink="">
      <xdr:nvSpPr>
        <xdr:cNvPr id="22" name="二等辺三角形 21">
          <a:extLst>
            <a:ext uri="{FF2B5EF4-FFF2-40B4-BE49-F238E27FC236}">
              <a16:creationId xmlns:a16="http://schemas.microsoft.com/office/drawing/2014/main" id="{75EC84E6-D927-405F-909B-DC9E71E899A7}"/>
            </a:ext>
          </a:extLst>
        </xdr:cNvPr>
        <xdr:cNvSpPr/>
      </xdr:nvSpPr>
      <xdr:spPr>
        <a:xfrm rot="10800000">
          <a:off x="2549770" y="7178912"/>
          <a:ext cx="279400" cy="90404"/>
        </a:xfrm>
        <a:prstGeom prst="triangl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294576</xdr:colOff>
      <xdr:row>45</xdr:row>
      <xdr:rowOff>52330</xdr:rowOff>
    </xdr:from>
    <xdr:to>
      <xdr:col>6</xdr:col>
      <xdr:colOff>97726</xdr:colOff>
      <xdr:row>45</xdr:row>
      <xdr:rowOff>134515</xdr:rowOff>
    </xdr:to>
    <xdr:sp macro="" textlink="">
      <xdr:nvSpPr>
        <xdr:cNvPr id="23" name="二等辺三角形 22">
          <a:extLst>
            <a:ext uri="{FF2B5EF4-FFF2-40B4-BE49-F238E27FC236}">
              <a16:creationId xmlns:a16="http://schemas.microsoft.com/office/drawing/2014/main" id="{0480285F-9393-475A-9A1E-BBA012C70827}"/>
            </a:ext>
          </a:extLst>
        </xdr:cNvPr>
        <xdr:cNvSpPr/>
      </xdr:nvSpPr>
      <xdr:spPr>
        <a:xfrm rot="10800000">
          <a:off x="2548826" y="7634230"/>
          <a:ext cx="279400" cy="82185"/>
        </a:xfrm>
        <a:prstGeom prst="triangl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295029</xdr:colOff>
      <xdr:row>48</xdr:row>
      <xdr:rowOff>52791</xdr:rowOff>
    </xdr:from>
    <xdr:to>
      <xdr:col>6</xdr:col>
      <xdr:colOff>98179</xdr:colOff>
      <xdr:row>48</xdr:row>
      <xdr:rowOff>134976</xdr:rowOff>
    </xdr:to>
    <xdr:sp macro="" textlink="">
      <xdr:nvSpPr>
        <xdr:cNvPr id="24" name="二等辺三角形 23">
          <a:extLst>
            <a:ext uri="{FF2B5EF4-FFF2-40B4-BE49-F238E27FC236}">
              <a16:creationId xmlns:a16="http://schemas.microsoft.com/office/drawing/2014/main" id="{6624F4DA-D8BB-45AC-B217-C529EDCE7174}"/>
            </a:ext>
          </a:extLst>
        </xdr:cNvPr>
        <xdr:cNvSpPr/>
      </xdr:nvSpPr>
      <xdr:spPr>
        <a:xfrm rot="10800000">
          <a:off x="2549279" y="8091891"/>
          <a:ext cx="279400" cy="82185"/>
        </a:xfrm>
        <a:prstGeom prst="triangl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298313</xdr:colOff>
      <xdr:row>51</xdr:row>
      <xdr:rowOff>51313</xdr:rowOff>
    </xdr:from>
    <xdr:to>
      <xdr:col>6</xdr:col>
      <xdr:colOff>101463</xdr:colOff>
      <xdr:row>51</xdr:row>
      <xdr:rowOff>133498</xdr:rowOff>
    </xdr:to>
    <xdr:sp macro="" textlink="">
      <xdr:nvSpPr>
        <xdr:cNvPr id="25" name="二等辺三角形 24">
          <a:extLst>
            <a:ext uri="{FF2B5EF4-FFF2-40B4-BE49-F238E27FC236}">
              <a16:creationId xmlns:a16="http://schemas.microsoft.com/office/drawing/2014/main" id="{D0749637-AC26-4487-9BA9-9AEE975B49F9}"/>
            </a:ext>
          </a:extLst>
        </xdr:cNvPr>
        <xdr:cNvSpPr/>
      </xdr:nvSpPr>
      <xdr:spPr>
        <a:xfrm rot="10800000">
          <a:off x="2552563" y="8547613"/>
          <a:ext cx="279400" cy="82185"/>
        </a:xfrm>
        <a:prstGeom prst="triangl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296976</xdr:colOff>
      <xdr:row>54</xdr:row>
      <xdr:rowOff>53319</xdr:rowOff>
    </xdr:from>
    <xdr:to>
      <xdr:col>6</xdr:col>
      <xdr:colOff>100126</xdr:colOff>
      <xdr:row>54</xdr:row>
      <xdr:rowOff>135504</xdr:rowOff>
    </xdr:to>
    <xdr:sp macro="" textlink="">
      <xdr:nvSpPr>
        <xdr:cNvPr id="26" name="二等辺三角形 25">
          <a:extLst>
            <a:ext uri="{FF2B5EF4-FFF2-40B4-BE49-F238E27FC236}">
              <a16:creationId xmlns:a16="http://schemas.microsoft.com/office/drawing/2014/main" id="{6D1DD623-71AB-4718-BF92-98E5BC806698}"/>
            </a:ext>
          </a:extLst>
        </xdr:cNvPr>
        <xdr:cNvSpPr/>
      </xdr:nvSpPr>
      <xdr:spPr>
        <a:xfrm rot="10800000">
          <a:off x="2551226" y="9006819"/>
          <a:ext cx="279400" cy="82185"/>
        </a:xfrm>
        <a:prstGeom prst="triangle">
          <a:avLst/>
        </a:prstGeom>
        <a:solidFill>
          <a:schemeClr val="bg1">
            <a:lumMod val="8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3cntmin.int.morimilk\(&#20869;&#37096;&#20849;&#26377;)&#12469;&#12473;&#12486;&#12490;&#12499;&#12522;&#12486;&#12451;&#25512;&#36914;&#37096;\03_&#20225;&#30011;G\08_&#24773;&#22577;&#30330;&#20449;\04_WEB\2026&#24180;9&#26376;\Morinaga-Milk_ESGdata_2025.pdf.xlsx" TargetMode="External"/><Relationship Id="rId1" Type="http://schemas.openxmlformats.org/officeDocument/2006/relationships/externalLinkPath" Target="Morinaga-Milk_ESGdata_2025.pd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データ範囲、環境負荷の全体像（マテリアルフロー）"/>
      <sheetName val="環境マネジメント活動"/>
      <sheetName val="GHG排出量"/>
      <sheetName val="エネルギー使用量"/>
      <sheetName val="その他大気排出物"/>
      <sheetName val="原材料"/>
      <sheetName val="廃棄物"/>
      <sheetName val="水資源"/>
      <sheetName val="DE&amp;I "/>
      <sheetName val="ワーク・ライフ・バランス・働き方"/>
      <sheetName val="健康経営"/>
      <sheetName val="人財育成"/>
      <sheetName val="労働安全衛生"/>
      <sheetName val="次世代成長支援"/>
      <sheetName val="地域への取り組み"/>
      <sheetName val="健康増進に関する事業"/>
      <sheetName val="お客さま満足度"/>
      <sheetName val="品質管理"/>
      <sheetName val="ガバナンス_コーポレートガバナンス"/>
      <sheetName val="ガバナンス_コンプライアンス 腐敗防止"/>
    </sheetNames>
    <sheetDataSet>
      <sheetData sheetId="0"/>
      <sheetData sheetId="1"/>
      <sheetData sheetId="2"/>
      <sheetData sheetId="3">
        <row r="7">
          <cell r="M7">
            <v>246.8</v>
          </cell>
        </row>
        <row r="8">
          <cell r="M8">
            <v>179.5</v>
          </cell>
        </row>
        <row r="9">
          <cell r="M9">
            <v>4.5999999999999996</v>
          </cell>
        </row>
        <row r="10">
          <cell r="M10">
            <v>52</v>
          </cell>
        </row>
        <row r="11">
          <cell r="M11">
            <v>10.8</v>
          </cell>
        </row>
        <row r="37">
          <cell r="M37">
            <v>2154</v>
          </cell>
        </row>
        <row r="38">
          <cell r="M38">
            <v>1879.5</v>
          </cell>
        </row>
        <row r="39">
          <cell r="M39">
            <v>123.5</v>
          </cell>
        </row>
        <row r="40">
          <cell r="M40">
            <v>52.2</v>
          </cell>
        </row>
        <row r="41">
          <cell r="M41">
            <v>31.8</v>
          </cell>
        </row>
        <row r="42">
          <cell r="M42">
            <v>1.3</v>
          </cell>
        </row>
        <row r="43">
          <cell r="M43">
            <v>1</v>
          </cell>
        </row>
        <row r="44">
          <cell r="M44">
            <v>1.9</v>
          </cell>
        </row>
        <row r="46">
          <cell r="M46">
            <v>47</v>
          </cell>
        </row>
        <row r="48">
          <cell r="M48">
            <v>1.1000000000000001</v>
          </cell>
        </row>
        <row r="49">
          <cell r="M49">
            <v>14.7</v>
          </cell>
        </row>
        <row r="66">
          <cell r="M66">
            <v>4.9000000000000004</v>
          </cell>
        </row>
      </sheetData>
      <sheetData sheetId="4">
        <row r="7">
          <cell r="M7">
            <v>1603006</v>
          </cell>
        </row>
        <row r="8">
          <cell r="M8">
            <v>1040362</v>
          </cell>
        </row>
        <row r="9">
          <cell r="M9">
            <v>200580</v>
          </cell>
        </row>
        <row r="10">
          <cell r="M10">
            <v>258401</v>
          </cell>
        </row>
        <row r="11">
          <cell r="M11">
            <v>103663</v>
          </cell>
        </row>
      </sheetData>
      <sheetData sheetId="5">
        <row r="7">
          <cell r="L7">
            <v>0.05</v>
          </cell>
        </row>
        <row r="8">
          <cell r="L8">
            <v>0.21</v>
          </cell>
        </row>
      </sheetData>
      <sheetData sheetId="6">
        <row r="7">
          <cell r="L7">
            <v>980</v>
          </cell>
        </row>
        <row r="12">
          <cell r="L12">
            <v>40.5</v>
          </cell>
        </row>
        <row r="13">
          <cell r="L13">
            <v>0</v>
          </cell>
        </row>
        <row r="14">
          <cell r="L14">
            <v>0</v>
          </cell>
        </row>
        <row r="15">
          <cell r="L15">
            <v>0</v>
          </cell>
        </row>
        <row r="16">
          <cell r="L16">
            <v>1.2</v>
          </cell>
        </row>
        <row r="17">
          <cell r="L17">
            <v>15</v>
          </cell>
        </row>
        <row r="18">
          <cell r="L18">
            <v>10.9</v>
          </cell>
        </row>
        <row r="19">
          <cell r="L19">
            <v>11.5</v>
          </cell>
        </row>
        <row r="20">
          <cell r="L20">
            <v>0.9</v>
          </cell>
        </row>
        <row r="21">
          <cell r="L21">
            <v>0</v>
          </cell>
        </row>
        <row r="36">
          <cell r="L36">
            <v>1169</v>
          </cell>
        </row>
      </sheetData>
      <sheetData sheetId="7">
        <row r="7">
          <cell r="M7">
            <v>34.700000000000003</v>
          </cell>
        </row>
        <row r="8">
          <cell r="M8">
            <v>21.5</v>
          </cell>
        </row>
        <row r="9">
          <cell r="M9">
            <v>1.4999999999999999E-2</v>
          </cell>
        </row>
        <row r="10">
          <cell r="M10">
            <v>6.5</v>
          </cell>
        </row>
        <row r="11">
          <cell r="M11">
            <v>6.7</v>
          </cell>
        </row>
      </sheetData>
      <sheetData sheetId="8">
        <row r="7">
          <cell r="M7">
            <v>17626</v>
          </cell>
        </row>
        <row r="30">
          <cell r="M30">
            <v>16328</v>
          </cell>
        </row>
        <row r="31">
          <cell r="M31">
            <v>2202</v>
          </cell>
        </row>
        <row r="32">
          <cell r="M32">
            <v>10741</v>
          </cell>
        </row>
        <row r="33">
          <cell r="M33">
            <v>1246</v>
          </cell>
        </row>
        <row r="35">
          <cell r="M35">
            <v>23</v>
          </cell>
        </row>
        <row r="36">
          <cell r="M36">
            <v>2116</v>
          </cell>
        </row>
      </sheetData>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orinagamilk.co.jp/sustainability/data/co2_assurance/AS_MorinagaMilk2025.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2F779-6C10-47A9-B28B-41C045AD9694}">
  <dimension ref="A1:K21"/>
  <sheetViews>
    <sheetView showGridLines="0" tabSelected="1" view="pageBreakPreview" zoomScaleNormal="100" zoomScaleSheetLayoutView="100" workbookViewId="0"/>
  </sheetViews>
  <sheetFormatPr defaultRowHeight="13.5" x14ac:dyDescent="0.2"/>
  <cols>
    <col min="1" max="9" width="8.7265625" style="260"/>
    <col min="10" max="10" width="8.7265625" style="260" customWidth="1"/>
    <col min="11" max="16384" width="8.7265625" style="260"/>
  </cols>
  <sheetData>
    <row r="1" spans="1:11" s="310" customFormat="1" ht="22.5" thickBot="1" x14ac:dyDescent="0.25">
      <c r="A1" s="1" t="s">
        <v>89</v>
      </c>
      <c r="B1" s="308"/>
      <c r="C1" s="308"/>
      <c r="D1" s="308"/>
      <c r="E1" s="308"/>
      <c r="F1" s="308"/>
      <c r="G1" s="308"/>
      <c r="H1" s="308"/>
      <c r="I1" s="308"/>
      <c r="J1" s="308"/>
      <c r="K1" s="309" t="s">
        <v>92</v>
      </c>
    </row>
    <row r="2" spans="1:11" ht="15" customHeight="1" thickTop="1" x14ac:dyDescent="0.2"/>
    <row r="3" spans="1:11" s="301" customFormat="1" ht="19.5" x14ac:dyDescent="0.2">
      <c r="A3" s="5" t="s">
        <v>90</v>
      </c>
    </row>
    <row r="4" spans="1:11" ht="14" customHeight="1" x14ac:dyDescent="0.2">
      <c r="A4" s="260" t="s">
        <v>91</v>
      </c>
    </row>
    <row r="5" spans="1:11" ht="14" customHeight="1" x14ac:dyDescent="0.2">
      <c r="A5" s="261" t="s">
        <v>159</v>
      </c>
    </row>
    <row r="6" spans="1:11" ht="14" customHeight="1" x14ac:dyDescent="0.2"/>
    <row r="7" spans="1:11" ht="14" customHeight="1" x14ac:dyDescent="0.2"/>
    <row r="8" spans="1:11" s="301" customFormat="1" ht="19.5" x14ac:dyDescent="0.2">
      <c r="A8" s="5" t="s">
        <v>255</v>
      </c>
    </row>
    <row r="9" spans="1:11" ht="14" customHeight="1" x14ac:dyDescent="0.2">
      <c r="A9" s="260" t="s">
        <v>267</v>
      </c>
    </row>
    <row r="10" spans="1:11" ht="14" customHeight="1" x14ac:dyDescent="0.2"/>
    <row r="11" spans="1:11" ht="14" customHeight="1" x14ac:dyDescent="0.2"/>
    <row r="12" spans="1:11" s="301" customFormat="1" ht="19.5" x14ac:dyDescent="0.2">
      <c r="A12" s="5" t="s">
        <v>93</v>
      </c>
    </row>
    <row r="13" spans="1:11" ht="14" customHeight="1" x14ac:dyDescent="0.2">
      <c r="A13" s="399" t="s">
        <v>160</v>
      </c>
      <c r="B13" s="399"/>
      <c r="C13" s="399"/>
      <c r="D13" s="399"/>
      <c r="E13" s="399"/>
      <c r="F13" s="399"/>
      <c r="G13" s="399"/>
      <c r="H13" s="399"/>
      <c r="I13" s="399"/>
      <c r="J13" s="399"/>
      <c r="K13" s="399"/>
    </row>
    <row r="14" spans="1:11" ht="14" customHeight="1" x14ac:dyDescent="0.2">
      <c r="A14" s="399"/>
      <c r="B14" s="399"/>
      <c r="C14" s="399"/>
      <c r="D14" s="399"/>
      <c r="E14" s="399"/>
      <c r="F14" s="399"/>
      <c r="G14" s="399"/>
      <c r="H14" s="399"/>
      <c r="I14" s="399"/>
      <c r="J14" s="399"/>
      <c r="K14" s="399"/>
    </row>
    <row r="15" spans="1:11" ht="14" customHeight="1" x14ac:dyDescent="0.2">
      <c r="A15" s="398" t="s">
        <v>94</v>
      </c>
    </row>
    <row r="16" spans="1:11" ht="14" customHeight="1" x14ac:dyDescent="0.2">
      <c r="A16" s="307"/>
    </row>
    <row r="17" spans="1:1" ht="14" customHeight="1" x14ac:dyDescent="0.2"/>
    <row r="18" spans="1:1" s="301" customFormat="1" ht="19.5" x14ac:dyDescent="0.2">
      <c r="A18" s="5" t="s">
        <v>95</v>
      </c>
    </row>
    <row r="19" spans="1:1" x14ac:dyDescent="0.2">
      <c r="A19" s="260" t="s">
        <v>96</v>
      </c>
    </row>
    <row r="20" spans="1:1" x14ac:dyDescent="0.2">
      <c r="A20" s="260" t="s">
        <v>263</v>
      </c>
    </row>
    <row r="21" spans="1:1" x14ac:dyDescent="0.2">
      <c r="A21" s="260" t="s">
        <v>264</v>
      </c>
    </row>
  </sheetData>
  <mergeCells count="1">
    <mergeCell ref="A13:K14"/>
  </mergeCells>
  <phoneticPr fontId="1"/>
  <hyperlinks>
    <hyperlink ref="A15" r:id="rId1" xr:uid="{EE7F4B6D-565A-4647-A49A-B8881886861D}"/>
  </hyperlinks>
  <pageMargins left="0.39370078740157483" right="0.39370078740157483" top="0.74803149606299213" bottom="0.74803149606299213"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D5C07-4CCA-41AA-9413-7D125F494EAD}">
  <dimension ref="A1:AB61"/>
  <sheetViews>
    <sheetView showGridLines="0" view="pageBreakPreview" zoomScaleNormal="100" zoomScaleSheetLayoutView="100" workbookViewId="0"/>
  </sheetViews>
  <sheetFormatPr defaultColWidth="8.81640625" defaultRowHeight="14" x14ac:dyDescent="0.2"/>
  <cols>
    <col min="1" max="1" width="2.7265625" style="7" customWidth="1"/>
    <col min="2" max="2" width="16.453125" style="15" customWidth="1"/>
    <col min="3" max="3" width="5.08984375" style="18" customWidth="1"/>
    <col min="4" max="4" width="1.26953125" style="8" customWidth="1"/>
    <col min="5" max="5" width="6.7265625" style="8" customWidth="1"/>
    <col min="6" max="7" width="6.81640625" style="8" customWidth="1"/>
    <col min="8" max="8" width="6.7265625" style="8" customWidth="1"/>
    <col min="9" max="9" width="1.26953125" style="8" customWidth="1"/>
    <col min="10" max="10" width="16" style="15" customWidth="1"/>
    <col min="11" max="11" width="5.08984375" style="18" customWidth="1"/>
    <col min="12" max="12" width="1.26953125" style="6" customWidth="1"/>
    <col min="13" max="13" width="12.90625" style="15" customWidth="1"/>
    <col min="14" max="14" width="5.08984375" style="18" customWidth="1"/>
    <col min="15" max="15" width="2.90625" style="6" customWidth="1"/>
    <col min="16" max="16384" width="8.81640625" style="6"/>
  </cols>
  <sheetData>
    <row r="1" spans="1:28" ht="22.5" thickBot="1" x14ac:dyDescent="0.25">
      <c r="A1" s="308" t="s">
        <v>97</v>
      </c>
      <c r="B1" s="12"/>
      <c r="C1" s="16"/>
      <c r="D1" s="3"/>
      <c r="E1" s="3"/>
      <c r="F1" s="3"/>
      <c r="G1" s="3"/>
      <c r="H1" s="3"/>
      <c r="I1" s="3"/>
      <c r="J1" s="26"/>
      <c r="K1" s="25"/>
      <c r="L1" s="11"/>
      <c r="M1" s="24"/>
      <c r="N1" s="25"/>
      <c r="O1" s="2" t="s">
        <v>92</v>
      </c>
    </row>
    <row r="2" spans="1:28" s="4" customFormat="1" ht="15" customHeight="1" thickTop="1" x14ac:dyDescent="0.2">
      <c r="B2" s="14"/>
      <c r="C2" s="17"/>
      <c r="J2" s="14"/>
      <c r="K2" s="17"/>
      <c r="M2" s="14"/>
      <c r="N2" s="17"/>
    </row>
    <row r="3" spans="1:28" s="4" customFormat="1" ht="19.5" x14ac:dyDescent="0.2">
      <c r="A3" s="5" t="s">
        <v>254</v>
      </c>
      <c r="B3" s="14"/>
      <c r="C3" s="17"/>
      <c r="J3" s="14"/>
      <c r="K3" s="17"/>
      <c r="M3" s="14"/>
      <c r="N3" s="17"/>
    </row>
    <row r="4" spans="1:28" s="29" customFormat="1" ht="12" customHeight="1" x14ac:dyDescent="0.2">
      <c r="A4" s="31" t="s">
        <v>270</v>
      </c>
      <c r="P4" s="32"/>
      <c r="Q4" s="31"/>
      <c r="R4" s="31"/>
      <c r="S4" s="31"/>
      <c r="T4" s="31"/>
      <c r="U4" s="31"/>
      <c r="V4" s="31"/>
      <c r="W4" s="31"/>
      <c r="X4" s="31"/>
      <c r="Y4" s="31"/>
      <c r="Z4" s="31"/>
      <c r="AA4" s="31"/>
      <c r="AB4" s="31"/>
    </row>
    <row r="5" spans="1:28" s="4" customFormat="1" x14ac:dyDescent="0.2">
      <c r="A5" s="260"/>
    </row>
    <row r="6" spans="1:28" s="4" customFormat="1" x14ac:dyDescent="0.2">
      <c r="A6" s="260"/>
    </row>
    <row r="7" spans="1:28" s="4" customFormat="1" ht="19.5" x14ac:dyDescent="0.2">
      <c r="A7" s="5" t="s">
        <v>161</v>
      </c>
      <c r="B7" s="14"/>
      <c r="C7" s="258"/>
      <c r="D7" s="258"/>
      <c r="E7" s="258"/>
      <c r="F7" s="258"/>
      <c r="G7" s="258"/>
      <c r="H7" s="258"/>
      <c r="I7" s="258"/>
      <c r="J7" s="258"/>
      <c r="K7" s="258"/>
      <c r="L7" s="258"/>
      <c r="M7" s="258"/>
      <c r="N7" s="259"/>
      <c r="O7" s="258"/>
      <c r="P7" s="259"/>
    </row>
    <row r="8" spans="1:28" s="4" customFormat="1" ht="14" customHeight="1" x14ac:dyDescent="0.2">
      <c r="A8" s="402" t="s">
        <v>162</v>
      </c>
      <c r="B8" s="403"/>
      <c r="C8" s="403"/>
      <c r="D8" s="403"/>
      <c r="E8" s="403"/>
      <c r="F8" s="404"/>
      <c r="G8" s="405" t="s">
        <v>231</v>
      </c>
      <c r="H8" s="406"/>
      <c r="I8" s="406"/>
      <c r="J8" s="406"/>
      <c r="K8" s="406"/>
      <c r="L8" s="406"/>
      <c r="M8" s="406"/>
      <c r="N8" s="406"/>
      <c r="O8" s="407"/>
    </row>
    <row r="9" spans="1:28" s="4" customFormat="1" ht="12" customHeight="1" x14ac:dyDescent="0.2">
      <c r="A9" s="67" t="s">
        <v>268</v>
      </c>
      <c r="B9" s="263"/>
      <c r="C9" s="263"/>
      <c r="D9" s="263"/>
      <c r="E9" s="302"/>
      <c r="F9" s="303"/>
      <c r="G9" s="408" t="s">
        <v>246</v>
      </c>
      <c r="H9" s="409"/>
      <c r="I9" s="409"/>
      <c r="J9" s="409"/>
      <c r="K9" s="409"/>
      <c r="L9" s="409"/>
      <c r="M9" s="409"/>
      <c r="N9" s="409"/>
      <c r="O9" s="410"/>
    </row>
    <row r="10" spans="1:28" s="4" customFormat="1" ht="12" customHeight="1" x14ac:dyDescent="0.2">
      <c r="A10" s="70" t="s">
        <v>15</v>
      </c>
      <c r="B10" s="29"/>
      <c r="C10" s="29"/>
      <c r="D10" s="29"/>
      <c r="F10" s="304"/>
      <c r="G10" s="411"/>
      <c r="H10" s="412"/>
      <c r="I10" s="412"/>
      <c r="J10" s="412"/>
      <c r="K10" s="412"/>
      <c r="L10" s="412"/>
      <c r="M10" s="412"/>
      <c r="N10" s="412"/>
      <c r="O10" s="413"/>
    </row>
    <row r="11" spans="1:28" s="4" customFormat="1" ht="12" customHeight="1" x14ac:dyDescent="0.2">
      <c r="A11" s="70" t="s">
        <v>163</v>
      </c>
      <c r="B11" s="29"/>
      <c r="C11" s="29"/>
      <c r="D11" s="29"/>
      <c r="F11" s="304"/>
      <c r="G11" s="411"/>
      <c r="H11" s="412"/>
      <c r="I11" s="412"/>
      <c r="J11" s="412"/>
      <c r="K11" s="412"/>
      <c r="L11" s="412"/>
      <c r="M11" s="412"/>
      <c r="N11" s="412"/>
      <c r="O11" s="413"/>
    </row>
    <row r="12" spans="1:28" s="4" customFormat="1" ht="12" customHeight="1" x14ac:dyDescent="0.2">
      <c r="A12" s="70" t="s">
        <v>164</v>
      </c>
      <c r="B12" s="29"/>
      <c r="C12" s="29"/>
      <c r="D12" s="29"/>
      <c r="F12" s="304"/>
      <c r="G12" s="411"/>
      <c r="H12" s="412"/>
      <c r="I12" s="412"/>
      <c r="J12" s="412"/>
      <c r="K12" s="412"/>
      <c r="L12" s="412"/>
      <c r="M12" s="412"/>
      <c r="N12" s="412"/>
      <c r="O12" s="413"/>
    </row>
    <row r="13" spans="1:28" s="4" customFormat="1" ht="12" customHeight="1" x14ac:dyDescent="0.2">
      <c r="A13" s="70" t="s">
        <v>170</v>
      </c>
      <c r="B13" s="29"/>
      <c r="C13" s="29"/>
      <c r="D13" s="29"/>
      <c r="F13" s="304"/>
      <c r="G13" s="411"/>
      <c r="H13" s="412"/>
      <c r="I13" s="412"/>
      <c r="J13" s="412"/>
      <c r="K13" s="412"/>
      <c r="L13" s="412"/>
      <c r="M13" s="412"/>
      <c r="N13" s="412"/>
      <c r="O13" s="413"/>
    </row>
    <row r="14" spans="1:28" s="4" customFormat="1" ht="12" customHeight="1" x14ac:dyDescent="0.2">
      <c r="A14" s="70" t="s">
        <v>165</v>
      </c>
      <c r="B14" s="29"/>
      <c r="C14" s="29"/>
      <c r="D14" s="29"/>
      <c r="F14" s="304"/>
      <c r="G14" s="411"/>
      <c r="H14" s="412"/>
      <c r="I14" s="412"/>
      <c r="J14" s="412"/>
      <c r="K14" s="412"/>
      <c r="L14" s="412"/>
      <c r="M14" s="412"/>
      <c r="N14" s="412"/>
      <c r="O14" s="413"/>
    </row>
    <row r="15" spans="1:28" s="4" customFormat="1" ht="12" customHeight="1" x14ac:dyDescent="0.2">
      <c r="A15" s="70" t="s">
        <v>75</v>
      </c>
      <c r="B15" s="29"/>
      <c r="C15" s="29"/>
      <c r="D15" s="29"/>
      <c r="F15" s="304"/>
      <c r="G15" s="411"/>
      <c r="H15" s="412"/>
      <c r="I15" s="412"/>
      <c r="J15" s="412"/>
      <c r="K15" s="412"/>
      <c r="L15" s="412"/>
      <c r="M15" s="412"/>
      <c r="N15" s="412"/>
      <c r="O15" s="413"/>
    </row>
    <row r="16" spans="1:28" s="4" customFormat="1" ht="12" customHeight="1" x14ac:dyDescent="0.2">
      <c r="A16" s="70" t="s">
        <v>171</v>
      </c>
      <c r="B16" s="29"/>
      <c r="C16" s="29"/>
      <c r="D16" s="29"/>
      <c r="F16" s="304"/>
      <c r="G16" s="411"/>
      <c r="H16" s="412"/>
      <c r="I16" s="412"/>
      <c r="J16" s="412"/>
      <c r="K16" s="412"/>
      <c r="L16" s="412"/>
      <c r="M16" s="412"/>
      <c r="N16" s="412"/>
      <c r="O16" s="413"/>
    </row>
    <row r="17" spans="1:15" s="4" customFormat="1" ht="12" customHeight="1" x14ac:dyDescent="0.2">
      <c r="A17" s="70" t="s">
        <v>172</v>
      </c>
      <c r="B17" s="29"/>
      <c r="C17" s="29"/>
      <c r="D17" s="29"/>
      <c r="F17" s="304"/>
      <c r="G17" s="411"/>
      <c r="H17" s="412"/>
      <c r="I17" s="412"/>
      <c r="J17" s="412"/>
      <c r="K17" s="412"/>
      <c r="L17" s="412"/>
      <c r="M17" s="412"/>
      <c r="N17" s="412"/>
      <c r="O17" s="413"/>
    </row>
    <row r="18" spans="1:15" s="4" customFormat="1" ht="12" customHeight="1" x14ac:dyDescent="0.2">
      <c r="A18" s="76" t="s">
        <v>166</v>
      </c>
      <c r="B18" s="262"/>
      <c r="C18" s="262"/>
      <c r="D18" s="262"/>
      <c r="E18" s="305"/>
      <c r="F18" s="306"/>
      <c r="G18" s="414"/>
      <c r="H18" s="415"/>
      <c r="I18" s="415"/>
      <c r="J18" s="415"/>
      <c r="K18" s="415"/>
      <c r="L18" s="415"/>
      <c r="M18" s="415"/>
      <c r="N18" s="415"/>
      <c r="O18" s="416"/>
    </row>
    <row r="19" spans="1:15" s="4" customFormat="1" ht="12" customHeight="1" x14ac:dyDescent="0.2">
      <c r="A19" s="67" t="s">
        <v>173</v>
      </c>
      <c r="B19" s="263"/>
      <c r="C19" s="263"/>
      <c r="D19" s="263"/>
      <c r="E19" s="302"/>
      <c r="F19" s="303"/>
      <c r="G19" s="408" t="s">
        <v>247</v>
      </c>
      <c r="H19" s="409"/>
      <c r="I19" s="409"/>
      <c r="J19" s="409"/>
      <c r="K19" s="409"/>
      <c r="L19" s="409"/>
      <c r="M19" s="409"/>
      <c r="N19" s="409"/>
      <c r="O19" s="410"/>
    </row>
    <row r="20" spans="1:15" s="4" customFormat="1" ht="12" customHeight="1" x14ac:dyDescent="0.2">
      <c r="A20" s="70" t="s">
        <v>174</v>
      </c>
      <c r="B20" s="29"/>
      <c r="C20" s="29"/>
      <c r="D20" s="29"/>
      <c r="F20" s="304"/>
      <c r="G20" s="411"/>
      <c r="H20" s="412"/>
      <c r="I20" s="412"/>
      <c r="J20" s="412"/>
      <c r="K20" s="412"/>
      <c r="L20" s="412"/>
      <c r="M20" s="412"/>
      <c r="N20" s="412"/>
      <c r="O20" s="413"/>
    </row>
    <row r="21" spans="1:15" s="4" customFormat="1" ht="12" customHeight="1" x14ac:dyDescent="0.2">
      <c r="A21" s="70" t="s">
        <v>175</v>
      </c>
      <c r="B21" s="29"/>
      <c r="C21" s="29"/>
      <c r="D21" s="29"/>
      <c r="F21" s="304"/>
      <c r="G21" s="411"/>
      <c r="H21" s="412"/>
      <c r="I21" s="412"/>
      <c r="J21" s="412"/>
      <c r="K21" s="412"/>
      <c r="L21" s="412"/>
      <c r="M21" s="412"/>
      <c r="N21" s="412"/>
      <c r="O21" s="413"/>
    </row>
    <row r="22" spans="1:15" s="4" customFormat="1" ht="12" customHeight="1" x14ac:dyDescent="0.2">
      <c r="A22" s="70" t="s">
        <v>167</v>
      </c>
      <c r="B22" s="29"/>
      <c r="C22" s="29"/>
      <c r="D22" s="29"/>
      <c r="F22" s="304"/>
      <c r="G22" s="411"/>
      <c r="H22" s="412"/>
      <c r="I22" s="412"/>
      <c r="J22" s="412"/>
      <c r="K22" s="412"/>
      <c r="L22" s="412"/>
      <c r="M22" s="412"/>
      <c r="N22" s="412"/>
      <c r="O22" s="413"/>
    </row>
    <row r="23" spans="1:15" s="4" customFormat="1" ht="12" customHeight="1" x14ac:dyDescent="0.2">
      <c r="A23" s="264" t="s">
        <v>168</v>
      </c>
      <c r="B23" s="29"/>
      <c r="C23" s="29"/>
      <c r="D23" s="29"/>
      <c r="F23" s="304"/>
      <c r="G23" s="411"/>
      <c r="H23" s="412"/>
      <c r="I23" s="412"/>
      <c r="J23" s="412"/>
      <c r="K23" s="412"/>
      <c r="L23" s="412"/>
      <c r="M23" s="412"/>
      <c r="N23" s="412"/>
      <c r="O23" s="413"/>
    </row>
    <row r="24" spans="1:15" s="4" customFormat="1" ht="12" customHeight="1" x14ac:dyDescent="0.2">
      <c r="A24" s="70" t="s">
        <v>176</v>
      </c>
      <c r="B24" s="29"/>
      <c r="C24" s="29"/>
      <c r="D24" s="29"/>
      <c r="F24" s="304"/>
      <c r="G24" s="411"/>
      <c r="H24" s="412"/>
      <c r="I24" s="412"/>
      <c r="J24" s="412"/>
      <c r="K24" s="412"/>
      <c r="L24" s="412"/>
      <c r="M24" s="412"/>
      <c r="N24" s="412"/>
      <c r="O24" s="413"/>
    </row>
    <row r="25" spans="1:15" s="4" customFormat="1" ht="12" customHeight="1" x14ac:dyDescent="0.2">
      <c r="A25" s="70" t="s">
        <v>177</v>
      </c>
      <c r="B25" s="29"/>
      <c r="C25" s="29"/>
      <c r="D25" s="29"/>
      <c r="F25" s="304"/>
      <c r="G25" s="411"/>
      <c r="H25" s="412"/>
      <c r="I25" s="412"/>
      <c r="J25" s="412"/>
      <c r="K25" s="412"/>
      <c r="L25" s="412"/>
      <c r="M25" s="412"/>
      <c r="N25" s="412"/>
      <c r="O25" s="413"/>
    </row>
    <row r="26" spans="1:15" s="4" customFormat="1" ht="12" customHeight="1" x14ac:dyDescent="0.2">
      <c r="A26" s="76" t="s">
        <v>178</v>
      </c>
      <c r="B26" s="262"/>
      <c r="C26" s="262"/>
      <c r="D26" s="262"/>
      <c r="E26" s="305"/>
      <c r="F26" s="306"/>
      <c r="G26" s="414"/>
      <c r="H26" s="415"/>
      <c r="I26" s="415"/>
      <c r="J26" s="415"/>
      <c r="K26" s="415"/>
      <c r="L26" s="415"/>
      <c r="M26" s="415"/>
      <c r="N26" s="415"/>
      <c r="O26" s="416"/>
    </row>
    <row r="27" spans="1:15" s="4" customFormat="1" ht="12" customHeight="1" x14ac:dyDescent="0.2">
      <c r="A27" s="67" t="s">
        <v>179</v>
      </c>
      <c r="B27" s="263"/>
      <c r="C27" s="263"/>
      <c r="D27" s="263"/>
      <c r="E27" s="302"/>
      <c r="F27" s="303"/>
      <c r="G27" s="408" t="s">
        <v>248</v>
      </c>
      <c r="H27" s="409"/>
      <c r="I27" s="409"/>
      <c r="J27" s="409"/>
      <c r="K27" s="409"/>
      <c r="L27" s="409"/>
      <c r="M27" s="409"/>
      <c r="N27" s="409"/>
      <c r="O27" s="410"/>
    </row>
    <row r="28" spans="1:15" s="4" customFormat="1" ht="12" customHeight="1" x14ac:dyDescent="0.2">
      <c r="A28" s="70" t="s">
        <v>88</v>
      </c>
      <c r="B28" s="29"/>
      <c r="C28" s="29"/>
      <c r="D28" s="29"/>
      <c r="F28" s="304"/>
      <c r="G28" s="411"/>
      <c r="H28" s="412"/>
      <c r="I28" s="412"/>
      <c r="J28" s="412"/>
      <c r="K28" s="412"/>
      <c r="L28" s="412"/>
      <c r="M28" s="412"/>
      <c r="N28" s="412"/>
      <c r="O28" s="413"/>
    </row>
    <row r="29" spans="1:15" s="4" customFormat="1" ht="12" customHeight="1" x14ac:dyDescent="0.2">
      <c r="A29" s="70" t="s">
        <v>169</v>
      </c>
      <c r="B29" s="29"/>
      <c r="C29" s="29"/>
      <c r="D29" s="29"/>
      <c r="F29" s="304"/>
      <c r="G29" s="411"/>
      <c r="H29" s="412"/>
      <c r="I29" s="412"/>
      <c r="J29" s="412"/>
      <c r="K29" s="412"/>
      <c r="L29" s="412"/>
      <c r="M29" s="412"/>
      <c r="N29" s="412"/>
      <c r="O29" s="413"/>
    </row>
    <row r="30" spans="1:15" s="4" customFormat="1" ht="15.5" customHeight="1" x14ac:dyDescent="0.2">
      <c r="A30" s="76"/>
      <c r="B30" s="266"/>
      <c r="C30" s="266"/>
      <c r="D30" s="266"/>
      <c r="E30" s="305"/>
      <c r="F30" s="306"/>
      <c r="G30" s="414"/>
      <c r="H30" s="415"/>
      <c r="I30" s="415"/>
      <c r="J30" s="415"/>
      <c r="K30" s="415"/>
      <c r="L30" s="415"/>
      <c r="M30" s="415"/>
      <c r="N30" s="415"/>
      <c r="O30" s="416"/>
    </row>
    <row r="31" spans="1:15" s="4" customFormat="1" ht="12" customHeight="1" x14ac:dyDescent="0.2">
      <c r="A31" s="67" t="s">
        <v>180</v>
      </c>
      <c r="B31" s="263"/>
      <c r="C31" s="263"/>
      <c r="D31" s="263"/>
      <c r="E31" s="302"/>
      <c r="F31" s="303"/>
      <c r="G31" s="417" t="s">
        <v>249</v>
      </c>
      <c r="H31" s="418"/>
      <c r="I31" s="418"/>
      <c r="J31" s="418"/>
      <c r="K31" s="418"/>
      <c r="L31" s="418"/>
      <c r="M31" s="418"/>
      <c r="N31" s="418"/>
      <c r="O31" s="419"/>
    </row>
    <row r="32" spans="1:15" s="4" customFormat="1" ht="12" customHeight="1" x14ac:dyDescent="0.2">
      <c r="A32" s="265"/>
      <c r="B32" s="266"/>
      <c r="C32" s="267"/>
      <c r="D32" s="268"/>
      <c r="E32" s="305"/>
      <c r="F32" s="306"/>
      <c r="G32" s="420"/>
      <c r="H32" s="421"/>
      <c r="I32" s="421"/>
      <c r="J32" s="421"/>
      <c r="K32" s="421"/>
      <c r="L32" s="421"/>
      <c r="M32" s="421"/>
      <c r="N32" s="421"/>
      <c r="O32" s="422"/>
    </row>
    <row r="33" spans="1:14" s="29" customFormat="1" ht="11" x14ac:dyDescent="0.2">
      <c r="A33" s="29" t="s">
        <v>250</v>
      </c>
    </row>
    <row r="34" spans="1:14" s="4" customFormat="1" x14ac:dyDescent="0.2">
      <c r="A34" s="260"/>
    </row>
    <row r="35" spans="1:14" s="4" customFormat="1" x14ac:dyDescent="0.2">
      <c r="A35" s="260"/>
    </row>
    <row r="36" spans="1:14" ht="19.5" x14ac:dyDescent="0.2">
      <c r="A36" s="5" t="s">
        <v>98</v>
      </c>
    </row>
    <row r="37" spans="1:14" ht="12" customHeight="1" x14ac:dyDescent="0.2">
      <c r="B37" s="400" t="s">
        <v>126</v>
      </c>
      <c r="C37" s="400"/>
      <c r="J37" s="400" t="s">
        <v>125</v>
      </c>
      <c r="K37" s="400"/>
      <c r="L37" s="400"/>
      <c r="M37" s="400"/>
      <c r="N37" s="400"/>
    </row>
    <row r="38" spans="1:14" ht="12" customHeight="1" thickBot="1" x14ac:dyDescent="0.25">
      <c r="B38" s="401"/>
      <c r="C38" s="401"/>
      <c r="J38" s="400"/>
      <c r="K38" s="400"/>
      <c r="L38" s="400"/>
      <c r="M38" s="400"/>
      <c r="N38" s="400"/>
    </row>
    <row r="39" spans="1:14" ht="12" customHeight="1" thickTop="1" thickBot="1" x14ac:dyDescent="0.25">
      <c r="B39" s="9" t="s">
        <v>236</v>
      </c>
      <c r="C39" s="19">
        <f>[1]エネルギー使用量!M7/1000</f>
        <v>1603.0060000000001</v>
      </c>
      <c r="J39" s="10" t="s">
        <v>240</v>
      </c>
      <c r="K39" s="288">
        <f>[1]GHG排出量!M7</f>
        <v>246.8</v>
      </c>
      <c r="M39" s="10" t="s">
        <v>245</v>
      </c>
      <c r="N39" s="288">
        <f>[1]廃棄物!M7</f>
        <v>34.700000000000003</v>
      </c>
    </row>
    <row r="40" spans="1:14" ht="12" customHeight="1" thickTop="1" thickBot="1" x14ac:dyDescent="0.25">
      <c r="B40" s="10" t="s">
        <v>115</v>
      </c>
      <c r="C40" s="20">
        <f>([1]エネルギー使用量!M8+[1]エネルギー使用量!M10)/1000</f>
        <v>1298.7629999999999</v>
      </c>
      <c r="J40" s="10" t="s">
        <v>241</v>
      </c>
      <c r="K40" s="288">
        <f>[1]GHG排出量!M8+[1]GHG排出量!M10</f>
        <v>231.5</v>
      </c>
      <c r="M40" s="10" t="s">
        <v>103</v>
      </c>
      <c r="N40" s="288">
        <f>SUM([1]廃棄物!M8:M10)</f>
        <v>28.015000000000001</v>
      </c>
    </row>
    <row r="41" spans="1:14" ht="12" customHeight="1" thickTop="1" thickBot="1" x14ac:dyDescent="0.25">
      <c r="B41" s="10" t="s">
        <v>116</v>
      </c>
      <c r="C41" s="20">
        <f>([1]エネルギー使用量!M9+[1]エネルギー使用量!M11)/1000</f>
        <v>304.24299999999999</v>
      </c>
      <c r="J41" s="10" t="s">
        <v>242</v>
      </c>
      <c r="K41" s="288">
        <f>[1]GHG排出量!M9+[1]GHG排出量!M11</f>
        <v>15.4</v>
      </c>
      <c r="M41" s="10" t="s">
        <v>104</v>
      </c>
      <c r="N41" s="288">
        <f>[1]廃棄物!M8</f>
        <v>21.5</v>
      </c>
    </row>
    <row r="42" spans="1:14" ht="12" customHeight="1" thickTop="1" thickBot="1" x14ac:dyDescent="0.25">
      <c r="B42" s="27"/>
      <c r="C42" s="28"/>
      <c r="J42" s="13"/>
      <c r="K42" s="22"/>
      <c r="M42" s="9" t="s">
        <v>105</v>
      </c>
      <c r="N42" s="290">
        <f>[1]廃棄物!M9</f>
        <v>1.4999999999999999E-2</v>
      </c>
    </row>
    <row r="43" spans="1:14" ht="12" customHeight="1" thickTop="1" thickBot="1" x14ac:dyDescent="0.25">
      <c r="B43" s="10" t="s">
        <v>99</v>
      </c>
      <c r="C43" s="20">
        <f>[1]原材料!L7</f>
        <v>980</v>
      </c>
      <c r="J43" s="10" t="s">
        <v>101</v>
      </c>
      <c r="K43" s="288">
        <f>[1]GHG排出量!M66</f>
        <v>4.9000000000000004</v>
      </c>
      <c r="M43" s="10" t="s">
        <v>106</v>
      </c>
      <c r="N43" s="288">
        <f>[1]廃棄物!M10</f>
        <v>6.5</v>
      </c>
    </row>
    <row r="44" spans="1:14" ht="12" customHeight="1" thickTop="1" thickBot="1" x14ac:dyDescent="0.25">
      <c r="B44" s="10" t="s">
        <v>100</v>
      </c>
      <c r="C44" s="288">
        <f>[1]原材料!L12</f>
        <v>40.5</v>
      </c>
      <c r="J44" s="27"/>
      <c r="K44" s="28"/>
      <c r="M44" s="10" t="s">
        <v>107</v>
      </c>
      <c r="N44" s="288">
        <f>[1]廃棄物!M11</f>
        <v>6.7</v>
      </c>
    </row>
    <row r="45" spans="1:14" ht="12" customHeight="1" thickTop="1" thickBot="1" x14ac:dyDescent="0.25">
      <c r="B45" s="10" t="s">
        <v>117</v>
      </c>
      <c r="C45" s="288">
        <f>[1]原材料!L13</f>
        <v>0</v>
      </c>
      <c r="J45" s="9" t="s">
        <v>251</v>
      </c>
      <c r="K45" s="9"/>
    </row>
    <row r="46" spans="1:14" ht="12" customHeight="1" thickTop="1" thickBot="1" x14ac:dyDescent="0.25">
      <c r="B46" s="10" t="s">
        <v>118</v>
      </c>
      <c r="C46" s="288">
        <f>[1]原材料!L14</f>
        <v>0</v>
      </c>
      <c r="J46" s="10" t="s">
        <v>108</v>
      </c>
      <c r="K46" s="289">
        <f>[1]その他大気排出物!L7</f>
        <v>0.05</v>
      </c>
    </row>
    <row r="47" spans="1:14" ht="12" customHeight="1" thickTop="1" thickBot="1" x14ac:dyDescent="0.25">
      <c r="B47" s="10" t="s">
        <v>119</v>
      </c>
      <c r="C47" s="288">
        <f>[1]原材料!L15</f>
        <v>0</v>
      </c>
      <c r="J47" s="10" t="s">
        <v>243</v>
      </c>
      <c r="K47" s="289">
        <f>[1]その他大気排出物!L8</f>
        <v>0.21</v>
      </c>
    </row>
    <row r="48" spans="1:14" ht="12" customHeight="1" thickTop="1" thickBot="1" x14ac:dyDescent="0.25">
      <c r="B48" s="10" t="s">
        <v>239</v>
      </c>
      <c r="C48" s="288">
        <f>[1]原材料!L16</f>
        <v>1.2</v>
      </c>
      <c r="J48" s="27"/>
      <c r="K48" s="28"/>
    </row>
    <row r="49" spans="2:11" ht="12" customHeight="1" thickTop="1" thickBot="1" x14ac:dyDescent="0.25">
      <c r="B49" s="10" t="s">
        <v>121</v>
      </c>
      <c r="C49" s="288">
        <f>[1]原材料!L17</f>
        <v>15</v>
      </c>
      <c r="J49" s="10" t="s">
        <v>102</v>
      </c>
      <c r="K49" s="20">
        <f>[1]原材料!L36</f>
        <v>1169</v>
      </c>
    </row>
    <row r="50" spans="2:11" ht="12" customHeight="1" thickTop="1" thickBot="1" x14ac:dyDescent="0.25">
      <c r="B50" s="10" t="s">
        <v>120</v>
      </c>
      <c r="C50" s="288">
        <f>[1]原材料!L18</f>
        <v>10.9</v>
      </c>
      <c r="J50" s="27"/>
      <c r="K50" s="28"/>
    </row>
    <row r="51" spans="2:11" ht="12" customHeight="1" thickTop="1" thickBot="1" x14ac:dyDescent="0.25">
      <c r="B51" s="10" t="s">
        <v>122</v>
      </c>
      <c r="C51" s="288">
        <f>[1]原材料!L19</f>
        <v>11.5</v>
      </c>
      <c r="J51" s="9" t="s">
        <v>244</v>
      </c>
      <c r="K51" s="20">
        <f>[1]水資源!M30</f>
        <v>16328</v>
      </c>
    </row>
    <row r="52" spans="2:11" ht="12" customHeight="1" thickTop="1" thickBot="1" x14ac:dyDescent="0.25">
      <c r="B52" s="10" t="s">
        <v>123</v>
      </c>
      <c r="C52" s="288">
        <f>[1]原材料!L20</f>
        <v>0.9</v>
      </c>
      <c r="J52" s="9" t="s">
        <v>109</v>
      </c>
      <c r="K52" s="20">
        <f>[1]水資源!M31</f>
        <v>2202</v>
      </c>
    </row>
    <row r="53" spans="2:11" ht="12" customHeight="1" thickTop="1" thickBot="1" x14ac:dyDescent="0.25">
      <c r="B53" s="10" t="s">
        <v>124</v>
      </c>
      <c r="C53" s="288">
        <f>[1]原材料!L21</f>
        <v>0</v>
      </c>
      <c r="J53" s="9" t="s">
        <v>110</v>
      </c>
      <c r="K53" s="20">
        <f>[1]水資源!M32+[1]水資源!M35</f>
        <v>10764</v>
      </c>
    </row>
    <row r="54" spans="2:11" ht="12" customHeight="1" thickTop="1" thickBot="1" x14ac:dyDescent="0.25">
      <c r="B54" s="27"/>
      <c r="C54" s="28"/>
      <c r="J54" s="10" t="s">
        <v>111</v>
      </c>
      <c r="K54" s="20">
        <f>[1]水資源!M33+[1]水資源!M36</f>
        <v>3362</v>
      </c>
    </row>
    <row r="55" spans="2:11" ht="12" customHeight="1" thickTop="1" thickBot="1" x14ac:dyDescent="0.25">
      <c r="B55" s="10" t="s">
        <v>238</v>
      </c>
      <c r="C55" s="23">
        <f>[1]水資源!M7</f>
        <v>17626</v>
      </c>
    </row>
    <row r="56" spans="2:11" ht="12" customHeight="1" thickTop="1" thickBot="1" x14ac:dyDescent="0.25">
      <c r="C56" s="21"/>
      <c r="J56" s="13"/>
      <c r="K56" s="22"/>
    </row>
    <row r="57" spans="2:11" ht="12" customHeight="1" thickTop="1" thickBot="1" x14ac:dyDescent="0.25">
      <c r="J57" s="9" t="s">
        <v>237</v>
      </c>
      <c r="K57" s="9"/>
    </row>
    <row r="58" spans="2:11" ht="12" customHeight="1" thickTop="1" thickBot="1" x14ac:dyDescent="0.25">
      <c r="J58" s="10" t="s">
        <v>112</v>
      </c>
      <c r="K58" s="288">
        <f>[1]GHG排出量!M37</f>
        <v>2154</v>
      </c>
    </row>
    <row r="59" spans="2:11" ht="12" customHeight="1" thickTop="1" thickBot="1" x14ac:dyDescent="0.25">
      <c r="J59" s="9" t="s">
        <v>113</v>
      </c>
      <c r="K59" s="288">
        <f>SUM([1]GHG排出量!M38:M44)</f>
        <v>2091.2000000000003</v>
      </c>
    </row>
    <row r="60" spans="2:11" ht="12" customHeight="1" thickTop="1" thickBot="1" x14ac:dyDescent="0.25">
      <c r="J60" s="10" t="s">
        <v>114</v>
      </c>
      <c r="K60" s="288">
        <f>SUM([1]GHG排出量!M46:M49)</f>
        <v>62.8</v>
      </c>
    </row>
    <row r="61" spans="2:11" ht="14.5" thickTop="1" x14ac:dyDescent="0.2"/>
  </sheetData>
  <mergeCells count="8">
    <mergeCell ref="B37:C38"/>
    <mergeCell ref="J37:N38"/>
    <mergeCell ref="A8:F8"/>
    <mergeCell ref="G8:O8"/>
    <mergeCell ref="G9:O18"/>
    <mergeCell ref="G19:O26"/>
    <mergeCell ref="G27:O30"/>
    <mergeCell ref="G31:O32"/>
  </mergeCells>
  <phoneticPr fontId="1"/>
  <conditionalFormatting sqref="C39:C41 C43:C53 C55">
    <cfRule type="containsBlanks" dxfId="7" priority="8">
      <formula>LEN(TRIM(C39))=0</formula>
    </cfRule>
  </conditionalFormatting>
  <conditionalFormatting sqref="K39:K41">
    <cfRule type="containsBlanks" dxfId="6" priority="7">
      <formula>LEN(TRIM(K39))=0</formula>
    </cfRule>
  </conditionalFormatting>
  <conditionalFormatting sqref="K43">
    <cfRule type="containsBlanks" dxfId="5" priority="6">
      <formula>LEN(TRIM(K43))=0</formula>
    </cfRule>
  </conditionalFormatting>
  <conditionalFormatting sqref="K46:K47">
    <cfRule type="containsBlanks" dxfId="4" priority="5">
      <formula>LEN(TRIM(K46))=0</formula>
    </cfRule>
  </conditionalFormatting>
  <conditionalFormatting sqref="K49">
    <cfRule type="containsBlanks" dxfId="3" priority="4">
      <formula>LEN(TRIM(K49))=0</formula>
    </cfRule>
  </conditionalFormatting>
  <conditionalFormatting sqref="K51:K54">
    <cfRule type="containsBlanks" dxfId="2" priority="3">
      <formula>LEN(TRIM(K51))=0</formula>
    </cfRule>
  </conditionalFormatting>
  <conditionalFormatting sqref="K58:K60">
    <cfRule type="containsBlanks" dxfId="1" priority="2">
      <formula>LEN(TRIM(K58))=0</formula>
    </cfRule>
  </conditionalFormatting>
  <conditionalFormatting sqref="N39:N44">
    <cfRule type="containsBlanks" dxfId="0" priority="1">
      <formula>LEN(TRIM(N39))=0</formula>
    </cfRule>
  </conditionalFormatting>
  <pageMargins left="0.39370078740157483" right="0.39370078740157483" top="0.74803149606299213" bottom="0.74803149606299213" header="0.31496062992125984" footer="0.31496062992125984"/>
  <pageSetup paperSize="9" orientation="portrait" r:id="rId1"/>
  <ignoredErrors>
    <ignoredError sqref="K59 N40"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
  <sheetViews>
    <sheetView showGridLines="0" view="pageBreakPreview" zoomScaleNormal="70" zoomScaleSheetLayoutView="100" workbookViewId="0"/>
  </sheetViews>
  <sheetFormatPr defaultColWidth="8.7265625" defaultRowHeight="11" x14ac:dyDescent="0.2"/>
  <cols>
    <col min="1" max="1" width="2.7265625" style="29" customWidth="1"/>
    <col min="2" max="2" width="16.26953125" style="29" customWidth="1"/>
    <col min="3" max="3" width="8.7265625" style="40" customWidth="1"/>
    <col min="4" max="4" width="8.7265625" style="29" customWidth="1"/>
    <col min="5" max="5" width="2.7265625" style="29" customWidth="1"/>
    <col min="6" max="6" width="8.7265625" style="29" customWidth="1"/>
    <col min="7" max="7" width="2.7265625" style="29" customWidth="1"/>
    <col min="8" max="8" width="8.7265625" style="29" customWidth="1"/>
    <col min="9" max="9" width="2.7265625" style="29" customWidth="1"/>
    <col min="10" max="10" width="8.7265625" style="29" customWidth="1"/>
    <col min="11" max="11" width="2.7265625" style="29" customWidth="1"/>
    <col min="12" max="12" width="8.7265625" style="29" customWidth="1"/>
    <col min="13" max="13" width="2.7265625" style="29" customWidth="1"/>
    <col min="14" max="14" width="11.453125" style="29" customWidth="1"/>
    <col min="15" max="16384" width="8.7265625" style="29"/>
  </cols>
  <sheetData>
    <row r="1" spans="1:15" s="6" customFormat="1" ht="22.5" thickBot="1" x14ac:dyDescent="0.25">
      <c r="A1" s="1" t="s">
        <v>97</v>
      </c>
      <c r="B1" s="12"/>
      <c r="C1" s="16"/>
      <c r="D1" s="3"/>
      <c r="E1" s="3"/>
      <c r="F1" s="3"/>
      <c r="G1" s="3"/>
      <c r="H1" s="3"/>
      <c r="I1" s="3"/>
      <c r="J1" s="26"/>
      <c r="K1" s="25"/>
      <c r="L1" s="11"/>
      <c r="M1" s="24"/>
      <c r="N1" s="2" t="s">
        <v>92</v>
      </c>
    </row>
    <row r="2" spans="1:15" s="4" customFormat="1" ht="15" customHeight="1" thickTop="1" x14ac:dyDescent="0.2">
      <c r="B2" s="14"/>
      <c r="C2" s="17"/>
      <c r="J2" s="14"/>
      <c r="K2" s="17"/>
      <c r="M2" s="14"/>
      <c r="N2" s="17"/>
    </row>
    <row r="3" spans="1:15" ht="19.5" x14ac:dyDescent="0.2">
      <c r="A3" s="181" t="s">
        <v>136</v>
      </c>
      <c r="C3" s="29"/>
    </row>
    <row r="4" spans="1:15" ht="20" customHeight="1" x14ac:dyDescent="0.2">
      <c r="C4" s="29"/>
      <c r="D4" s="61"/>
      <c r="E4" s="61"/>
      <c r="F4" s="61"/>
      <c r="G4" s="61"/>
      <c r="H4" s="61"/>
      <c r="I4" s="61"/>
      <c r="J4" s="61"/>
      <c r="K4" s="61"/>
      <c r="L4" s="61"/>
      <c r="M4" s="61"/>
      <c r="N4" s="61"/>
      <c r="O4" s="61"/>
    </row>
    <row r="5" spans="1:15" ht="18" x14ac:dyDescent="0.2">
      <c r="A5" s="39" t="s">
        <v>256</v>
      </c>
    </row>
    <row r="6" spans="1:15" ht="14" customHeight="1" x14ac:dyDescent="0.2">
      <c r="A6" s="41"/>
      <c r="B6" s="42"/>
      <c r="C6" s="423" t="s">
        <v>0</v>
      </c>
      <c r="D6" s="44">
        <v>2021</v>
      </c>
      <c r="E6" s="44"/>
      <c r="F6" s="43">
        <v>2022</v>
      </c>
      <c r="G6" s="44"/>
      <c r="H6" s="45">
        <v>2023</v>
      </c>
      <c r="I6" s="44"/>
      <c r="J6" s="45">
        <v>2024</v>
      </c>
      <c r="K6" s="44"/>
      <c r="L6" s="45">
        <v>2025</v>
      </c>
      <c r="M6" s="46"/>
      <c r="N6" s="47">
        <v>2030</v>
      </c>
    </row>
    <row r="7" spans="1:15" ht="14" customHeight="1" x14ac:dyDescent="0.2">
      <c r="A7" s="48"/>
      <c r="B7" s="49"/>
      <c r="C7" s="424"/>
      <c r="D7" s="316" t="s">
        <v>1</v>
      </c>
      <c r="E7" s="51"/>
      <c r="F7" s="50" t="s">
        <v>1</v>
      </c>
      <c r="G7" s="51"/>
      <c r="H7" s="50" t="s">
        <v>1</v>
      </c>
      <c r="I7" s="51"/>
      <c r="J7" s="50" t="s">
        <v>1</v>
      </c>
      <c r="K7" s="51"/>
      <c r="L7" s="50" t="s">
        <v>1</v>
      </c>
      <c r="M7" s="52"/>
      <c r="N7" s="53" t="s">
        <v>2</v>
      </c>
    </row>
    <row r="8" spans="1:15" ht="14" customHeight="1" x14ac:dyDescent="0.2">
      <c r="A8" s="54" t="s">
        <v>3</v>
      </c>
      <c r="B8" s="55"/>
      <c r="C8" s="317" t="s">
        <v>4</v>
      </c>
      <c r="D8" s="315">
        <v>93</v>
      </c>
      <c r="E8" s="56"/>
      <c r="F8" s="62">
        <v>96</v>
      </c>
      <c r="G8" s="56"/>
      <c r="H8" s="62">
        <v>96</v>
      </c>
      <c r="I8" s="56"/>
      <c r="J8" s="62">
        <v>100</v>
      </c>
      <c r="K8" s="57"/>
      <c r="L8" s="62">
        <v>100</v>
      </c>
      <c r="M8" s="58"/>
      <c r="N8" s="59">
        <v>1</v>
      </c>
    </row>
    <row r="9" spans="1:15" ht="14" customHeight="1" x14ac:dyDescent="0.2">
      <c r="A9" s="256" t="s">
        <v>145</v>
      </c>
      <c r="B9" s="29" t="s">
        <v>156</v>
      </c>
      <c r="C9" s="29"/>
    </row>
    <row r="10" spans="1:15" ht="14" customHeight="1" x14ac:dyDescent="0.2">
      <c r="A10" s="60"/>
      <c r="C10" s="29"/>
    </row>
    <row r="11" spans="1:15" ht="14" customHeight="1" x14ac:dyDescent="0.2">
      <c r="C11" s="29"/>
      <c r="D11" s="61"/>
      <c r="E11" s="61"/>
      <c r="F11" s="61"/>
      <c r="G11" s="61"/>
      <c r="H11" s="61"/>
      <c r="I11" s="61"/>
      <c r="J11" s="61"/>
      <c r="K11" s="61"/>
      <c r="L11" s="61"/>
      <c r="M11" s="61"/>
      <c r="N11" s="61"/>
      <c r="O11" s="61"/>
    </row>
    <row r="12" spans="1:15" ht="16" x14ac:dyDescent="0.2">
      <c r="A12" s="39" t="s">
        <v>5</v>
      </c>
    </row>
    <row r="13" spans="1:15" ht="14" customHeight="1" x14ac:dyDescent="0.2">
      <c r="A13" s="41"/>
      <c r="B13" s="42"/>
      <c r="C13" s="319" t="s">
        <v>0</v>
      </c>
      <c r="D13" s="44">
        <v>2021</v>
      </c>
      <c r="E13" s="44"/>
      <c r="F13" s="43">
        <v>2022</v>
      </c>
      <c r="G13" s="44"/>
      <c r="H13" s="43">
        <v>2023</v>
      </c>
      <c r="I13" s="44"/>
      <c r="J13" s="43">
        <v>2024</v>
      </c>
      <c r="K13" s="44"/>
      <c r="L13" s="43">
        <v>2025</v>
      </c>
      <c r="M13" s="44"/>
    </row>
    <row r="14" spans="1:15" ht="14" customHeight="1" x14ac:dyDescent="0.2">
      <c r="A14" s="54" t="s">
        <v>6</v>
      </c>
      <c r="B14" s="55"/>
      <c r="C14" s="317" t="s">
        <v>7</v>
      </c>
      <c r="D14" s="318">
        <v>0</v>
      </c>
      <c r="E14" s="56"/>
      <c r="F14" s="62">
        <v>0</v>
      </c>
      <c r="G14" s="56"/>
      <c r="H14" s="62">
        <v>0</v>
      </c>
      <c r="I14" s="57"/>
      <c r="J14" s="62">
        <v>0</v>
      </c>
      <c r="K14" s="57"/>
      <c r="L14" s="62">
        <v>0</v>
      </c>
      <c r="M14" s="57"/>
    </row>
    <row r="15" spans="1:15" ht="14" customHeight="1" x14ac:dyDescent="0.2">
      <c r="C15" s="29"/>
      <c r="J15" s="34"/>
      <c r="K15" s="34"/>
      <c r="L15" s="34"/>
      <c r="M15" s="34"/>
    </row>
    <row r="16" spans="1:15" ht="14" customHeight="1" x14ac:dyDescent="0.2">
      <c r="C16" s="29"/>
      <c r="J16" s="34"/>
      <c r="K16" s="34"/>
      <c r="L16" s="34"/>
      <c r="M16" s="34"/>
    </row>
    <row r="17" spans="1:13" ht="16" x14ac:dyDescent="0.2">
      <c r="A17" s="38" t="s">
        <v>8</v>
      </c>
      <c r="C17" s="29"/>
    </row>
    <row r="18" spans="1:13" ht="14" customHeight="1" x14ac:dyDescent="0.2">
      <c r="A18" s="41"/>
      <c r="B18" s="42"/>
      <c r="C18" s="319" t="s">
        <v>0</v>
      </c>
      <c r="D18" s="44">
        <v>2021</v>
      </c>
      <c r="E18" s="44"/>
      <c r="F18" s="43">
        <v>2022</v>
      </c>
      <c r="G18" s="44"/>
      <c r="H18" s="43">
        <v>2023</v>
      </c>
      <c r="I18" s="44"/>
      <c r="J18" s="43">
        <v>2024</v>
      </c>
      <c r="K18" s="44"/>
      <c r="L18" s="43">
        <v>2025</v>
      </c>
      <c r="M18" s="44"/>
    </row>
    <row r="19" spans="1:13" ht="14" customHeight="1" x14ac:dyDescent="0.2">
      <c r="A19" s="54" t="s">
        <v>9</v>
      </c>
      <c r="B19" s="55"/>
      <c r="C19" s="317" t="s">
        <v>7</v>
      </c>
      <c r="D19" s="318">
        <v>0</v>
      </c>
      <c r="E19" s="56"/>
      <c r="F19" s="62">
        <v>0</v>
      </c>
      <c r="G19" s="56"/>
      <c r="H19" s="62">
        <v>0</v>
      </c>
      <c r="I19" s="57"/>
      <c r="J19" s="62">
        <v>0</v>
      </c>
      <c r="K19" s="57"/>
      <c r="L19" s="62">
        <v>0</v>
      </c>
      <c r="M19" s="57"/>
    </row>
    <row r="20" spans="1:13" x14ac:dyDescent="0.2">
      <c r="C20" s="29"/>
      <c r="J20" s="34"/>
      <c r="K20" s="34"/>
      <c r="L20" s="34"/>
      <c r="M20" s="34"/>
    </row>
    <row r="21" spans="1:13" x14ac:dyDescent="0.2">
      <c r="C21" s="29"/>
    </row>
    <row r="22" spans="1:13" x14ac:dyDescent="0.2">
      <c r="C22" s="29"/>
    </row>
  </sheetData>
  <mergeCells count="1">
    <mergeCell ref="C6:C7"/>
  </mergeCells>
  <phoneticPr fontId="1"/>
  <pageMargins left="0.39370078740157483" right="0.39370078740157483"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showGridLines="0" view="pageBreakPreview" zoomScaleNormal="115" zoomScaleSheetLayoutView="100" workbookViewId="0"/>
  </sheetViews>
  <sheetFormatPr defaultColWidth="8.81640625" defaultRowHeight="11" x14ac:dyDescent="0.2"/>
  <cols>
    <col min="1" max="1" width="2.7265625" style="31" customWidth="1"/>
    <col min="2" max="2" width="5.36328125" style="31" customWidth="1"/>
    <col min="3" max="3" width="19.54296875" style="31" customWidth="1"/>
    <col min="4" max="4" width="11.81640625" style="32" customWidth="1"/>
    <col min="5" max="5" width="7.26953125" style="31" customWidth="1"/>
    <col min="6" max="6" width="2.36328125" style="31" customWidth="1"/>
    <col min="7" max="7" width="7.26953125" style="31" customWidth="1"/>
    <col min="8" max="8" width="2.26953125" style="31" customWidth="1"/>
    <col min="9" max="9" width="7.26953125" style="31" customWidth="1"/>
    <col min="10" max="10" width="2.26953125" style="31" customWidth="1"/>
    <col min="11" max="11" width="7.26953125" style="31" customWidth="1"/>
    <col min="12" max="12" width="2.26953125" style="31" customWidth="1"/>
    <col min="13" max="13" width="7.26953125" style="31" customWidth="1"/>
    <col min="14" max="14" width="2.26953125" style="31" customWidth="1"/>
    <col min="15" max="15" width="9.54296875" style="31" customWidth="1"/>
    <col min="16" max="18" width="12.81640625" style="31" customWidth="1"/>
    <col min="19" max="16384" width="8.81640625" style="31"/>
  </cols>
  <sheetData>
    <row r="1" spans="1:16" s="6" customFormat="1" ht="22.5" thickBot="1" x14ac:dyDescent="0.25">
      <c r="A1" s="1" t="s">
        <v>97</v>
      </c>
      <c r="B1" s="12"/>
      <c r="C1" s="12"/>
      <c r="D1" s="16"/>
      <c r="E1" s="3"/>
      <c r="F1" s="3"/>
      <c r="G1" s="3"/>
      <c r="H1" s="3"/>
      <c r="I1" s="3"/>
      <c r="J1" s="3"/>
      <c r="K1" s="26"/>
      <c r="L1" s="25"/>
      <c r="M1" s="11"/>
      <c r="N1" s="24"/>
      <c r="O1" s="2" t="s">
        <v>92</v>
      </c>
    </row>
    <row r="2" spans="1:16" s="4" customFormat="1" ht="15" customHeight="1" thickTop="1" x14ac:dyDescent="0.2">
      <c r="B2" s="14"/>
      <c r="C2" s="14"/>
      <c r="D2" s="17"/>
      <c r="K2" s="14"/>
      <c r="L2" s="17"/>
      <c r="N2" s="14"/>
      <c r="O2" s="17"/>
    </row>
    <row r="3" spans="1:16" s="29" customFormat="1" ht="19.5" x14ac:dyDescent="0.2">
      <c r="A3" s="181" t="s">
        <v>137</v>
      </c>
    </row>
    <row r="4" spans="1:16" s="29" customFormat="1" ht="20" customHeight="1" x14ac:dyDescent="0.2">
      <c r="E4" s="61"/>
      <c r="F4" s="61"/>
      <c r="G4" s="61"/>
      <c r="H4" s="61"/>
      <c r="I4" s="61"/>
      <c r="J4" s="61"/>
      <c r="K4" s="61"/>
      <c r="L4" s="61"/>
      <c r="M4" s="61"/>
      <c r="N4" s="61"/>
      <c r="O4" s="61"/>
      <c r="P4" s="61"/>
    </row>
    <row r="5" spans="1:16" ht="18" x14ac:dyDescent="0.2">
      <c r="A5" s="39" t="s">
        <v>266</v>
      </c>
    </row>
    <row r="6" spans="1:16" ht="14" customHeight="1" x14ac:dyDescent="0.2">
      <c r="A6" s="428"/>
      <c r="B6" s="429"/>
      <c r="C6" s="430"/>
      <c r="D6" s="326" t="s">
        <v>0</v>
      </c>
      <c r="E6" s="140">
        <v>2021</v>
      </c>
      <c r="F6" s="66"/>
      <c r="G6" s="65">
        <v>2022</v>
      </c>
      <c r="H6" s="66"/>
      <c r="I6" s="65">
        <v>2023</v>
      </c>
      <c r="J6" s="66"/>
      <c r="K6" s="65">
        <v>2024</v>
      </c>
      <c r="L6" s="66"/>
      <c r="M6" s="65">
        <v>2025</v>
      </c>
      <c r="N6" s="66"/>
    </row>
    <row r="7" spans="1:16" ht="14" customHeight="1" x14ac:dyDescent="0.2">
      <c r="A7" s="67" t="s">
        <v>10</v>
      </c>
      <c r="B7" s="91"/>
      <c r="C7" s="68"/>
      <c r="D7" s="323" t="s">
        <v>11</v>
      </c>
      <c r="E7" s="324">
        <v>303.39999999999998</v>
      </c>
      <c r="F7" s="292"/>
      <c r="G7" s="291">
        <v>293.89999999999998</v>
      </c>
      <c r="H7" s="292"/>
      <c r="I7" s="291">
        <v>277</v>
      </c>
      <c r="J7" s="292"/>
      <c r="K7" s="291">
        <v>357.5</v>
      </c>
      <c r="L7" s="292"/>
      <c r="M7" s="298">
        <v>246.8</v>
      </c>
      <c r="N7" s="69" t="s">
        <v>190</v>
      </c>
    </row>
    <row r="8" spans="1:16" ht="14" customHeight="1" x14ac:dyDescent="0.2">
      <c r="A8" s="70"/>
      <c r="B8" s="427" t="s">
        <v>184</v>
      </c>
      <c r="C8" s="71" t="s">
        <v>185</v>
      </c>
      <c r="D8" s="328" t="s">
        <v>11</v>
      </c>
      <c r="E8" s="332">
        <v>210.9</v>
      </c>
      <c r="F8" s="115"/>
      <c r="G8" s="114">
        <v>205.3</v>
      </c>
      <c r="H8" s="115"/>
      <c r="I8" s="114">
        <v>188.2</v>
      </c>
      <c r="J8" s="115"/>
      <c r="K8" s="114">
        <v>187.5</v>
      </c>
      <c r="L8" s="115"/>
      <c r="M8" s="379">
        <v>179.5</v>
      </c>
      <c r="N8" s="73"/>
    </row>
    <row r="9" spans="1:16" ht="14" customHeight="1" x14ac:dyDescent="0.2">
      <c r="A9" s="70"/>
      <c r="B9" s="427"/>
      <c r="C9" s="376" t="s">
        <v>186</v>
      </c>
      <c r="D9" s="327" t="s">
        <v>11</v>
      </c>
      <c r="E9" s="272">
        <v>92.5</v>
      </c>
      <c r="F9" s="293"/>
      <c r="G9" s="294">
        <v>88.6</v>
      </c>
      <c r="H9" s="293"/>
      <c r="I9" s="294">
        <v>88.8</v>
      </c>
      <c r="J9" s="293"/>
      <c r="K9" s="294">
        <v>83.3</v>
      </c>
      <c r="L9" s="293"/>
      <c r="M9" s="377">
        <v>4.5999999999999996</v>
      </c>
      <c r="N9" s="378"/>
    </row>
    <row r="10" spans="1:16" ht="14" customHeight="1" x14ac:dyDescent="0.2">
      <c r="A10" s="70"/>
      <c r="B10" s="427" t="s">
        <v>187</v>
      </c>
      <c r="C10" s="71" t="s">
        <v>185</v>
      </c>
      <c r="D10" s="328" t="s">
        <v>11</v>
      </c>
      <c r="E10" s="325" t="s">
        <v>189</v>
      </c>
      <c r="F10" s="73"/>
      <c r="G10" s="72" t="s">
        <v>189</v>
      </c>
      <c r="H10" s="73"/>
      <c r="I10" s="72" t="s">
        <v>189</v>
      </c>
      <c r="J10" s="73"/>
      <c r="K10" s="297">
        <v>64.8</v>
      </c>
      <c r="L10" s="73"/>
      <c r="M10" s="379">
        <v>52</v>
      </c>
      <c r="N10" s="73"/>
    </row>
    <row r="11" spans="1:16" ht="14" customHeight="1" x14ac:dyDescent="0.2">
      <c r="A11" s="132"/>
      <c r="B11" s="427"/>
      <c r="C11" s="132" t="s">
        <v>186</v>
      </c>
      <c r="D11" s="357" t="s">
        <v>11</v>
      </c>
      <c r="E11" s="380" t="s">
        <v>189</v>
      </c>
      <c r="F11" s="378"/>
      <c r="G11" s="381" t="s">
        <v>189</v>
      </c>
      <c r="H11" s="378"/>
      <c r="I11" s="381" t="s">
        <v>189</v>
      </c>
      <c r="J11" s="378"/>
      <c r="K11" s="382">
        <v>21.9</v>
      </c>
      <c r="L11" s="383"/>
      <c r="M11" s="377">
        <v>10.8</v>
      </c>
      <c r="N11" s="378"/>
    </row>
    <row r="12" spans="1:16" ht="14" customHeight="1" x14ac:dyDescent="0.2">
      <c r="A12" s="132" t="s">
        <v>188</v>
      </c>
      <c r="B12" s="266"/>
      <c r="C12" s="132"/>
      <c r="D12" s="330" t="s">
        <v>13</v>
      </c>
      <c r="E12" s="295">
        <v>0.66</v>
      </c>
      <c r="F12" s="296"/>
      <c r="G12" s="295">
        <v>0.63</v>
      </c>
      <c r="H12" s="296"/>
      <c r="I12" s="295">
        <v>0.56899999999999995</v>
      </c>
      <c r="J12" s="296"/>
      <c r="K12" s="295">
        <v>0.63700000000000001</v>
      </c>
      <c r="L12" s="69" t="s">
        <v>182</v>
      </c>
      <c r="M12" s="299">
        <v>0.432</v>
      </c>
      <c r="N12" s="69" t="s">
        <v>182</v>
      </c>
    </row>
    <row r="13" spans="1:16" ht="14" customHeight="1" x14ac:dyDescent="0.2">
      <c r="A13" s="30" t="s">
        <v>38</v>
      </c>
      <c r="B13" s="426" t="s">
        <v>257</v>
      </c>
      <c r="C13" s="426"/>
      <c r="D13" s="426"/>
      <c r="E13" s="426"/>
      <c r="F13" s="426"/>
      <c r="G13" s="426"/>
      <c r="H13" s="426"/>
      <c r="I13" s="426"/>
      <c r="J13" s="426"/>
      <c r="K13" s="426"/>
      <c r="L13" s="426"/>
      <c r="M13" s="426"/>
      <c r="N13" s="426"/>
      <c r="O13" s="426"/>
      <c r="P13" s="33"/>
    </row>
    <row r="14" spans="1:16" ht="14" customHeight="1" x14ac:dyDescent="0.2">
      <c r="A14" s="30"/>
      <c r="B14" s="426"/>
      <c r="C14" s="426"/>
      <c r="D14" s="426"/>
      <c r="E14" s="426"/>
      <c r="F14" s="426"/>
      <c r="G14" s="426"/>
      <c r="H14" s="426"/>
      <c r="I14" s="426"/>
      <c r="J14" s="426"/>
      <c r="K14" s="426"/>
      <c r="L14" s="426"/>
      <c r="M14" s="426"/>
      <c r="N14" s="426"/>
      <c r="O14" s="426"/>
      <c r="P14" s="33"/>
    </row>
    <row r="15" spans="1:16" ht="14" customHeight="1" x14ac:dyDescent="0.2">
      <c r="A15" s="31" t="s">
        <v>67</v>
      </c>
      <c r="B15" s="269" t="s">
        <v>181</v>
      </c>
      <c r="C15" s="255"/>
      <c r="D15" s="255"/>
      <c r="E15" s="255"/>
      <c r="F15" s="255"/>
      <c r="G15" s="255"/>
      <c r="H15" s="255"/>
      <c r="I15" s="255"/>
      <c r="J15" s="255"/>
      <c r="K15" s="255"/>
      <c r="L15" s="255"/>
      <c r="M15" s="255"/>
      <c r="N15" s="255"/>
      <c r="O15" s="255"/>
      <c r="P15" s="33"/>
    </row>
    <row r="16" spans="1:16" ht="14" customHeight="1" x14ac:dyDescent="0.2">
      <c r="A16" s="30" t="s">
        <v>133</v>
      </c>
      <c r="B16" s="269" t="s">
        <v>191</v>
      </c>
      <c r="C16" s="255"/>
      <c r="D16" s="255"/>
      <c r="E16" s="255"/>
      <c r="F16" s="255"/>
      <c r="G16" s="255"/>
      <c r="H16" s="255"/>
      <c r="I16" s="255"/>
      <c r="J16" s="255"/>
      <c r="K16" s="255"/>
      <c r="L16" s="255"/>
      <c r="M16" s="255"/>
      <c r="N16" s="255"/>
      <c r="O16" s="255"/>
      <c r="P16" s="78"/>
    </row>
    <row r="17" spans="1:16" ht="14" customHeight="1" x14ac:dyDescent="0.2">
      <c r="A17" s="30"/>
      <c r="E17" s="78"/>
      <c r="F17" s="78"/>
      <c r="G17" s="78"/>
      <c r="H17" s="78"/>
      <c r="I17" s="78"/>
      <c r="J17" s="78"/>
      <c r="K17" s="78"/>
      <c r="L17" s="78"/>
      <c r="N17" s="78"/>
      <c r="O17" s="78"/>
      <c r="P17" s="78"/>
    </row>
    <row r="18" spans="1:16" ht="14" customHeight="1" x14ac:dyDescent="0.2">
      <c r="A18" s="30"/>
      <c r="E18" s="78"/>
      <c r="F18" s="78"/>
      <c r="G18" s="78"/>
      <c r="H18" s="78"/>
      <c r="I18" s="78"/>
      <c r="J18" s="78"/>
      <c r="K18" s="78"/>
      <c r="L18" s="78"/>
      <c r="N18" s="78"/>
      <c r="O18" s="78"/>
      <c r="P18" s="78"/>
    </row>
    <row r="19" spans="1:16" ht="16" x14ac:dyDescent="0.2">
      <c r="A19" s="39" t="s">
        <v>15</v>
      </c>
      <c r="E19" s="78"/>
      <c r="F19" s="78"/>
      <c r="G19" s="78"/>
      <c r="H19" s="78"/>
      <c r="I19" s="78"/>
      <c r="J19" s="78"/>
      <c r="K19" s="78"/>
      <c r="L19" s="78"/>
      <c r="M19" s="78"/>
      <c r="N19" s="78"/>
      <c r="O19" s="78"/>
      <c r="P19" s="78"/>
    </row>
    <row r="20" spans="1:16" ht="14" customHeight="1" x14ac:dyDescent="0.2">
      <c r="A20" s="79"/>
      <c r="B20" s="80"/>
      <c r="C20" s="80"/>
      <c r="D20" s="321" t="s">
        <v>0</v>
      </c>
      <c r="E20" s="66">
        <v>2021</v>
      </c>
      <c r="F20" s="66"/>
      <c r="G20" s="81">
        <v>2022</v>
      </c>
      <c r="H20" s="66"/>
      <c r="I20" s="65">
        <v>2023</v>
      </c>
      <c r="J20" s="66"/>
      <c r="K20" s="65">
        <v>2024</v>
      </c>
      <c r="L20" s="66"/>
      <c r="M20" s="65">
        <v>2025</v>
      </c>
      <c r="N20" s="82"/>
      <c r="O20" s="83">
        <v>2030</v>
      </c>
    </row>
    <row r="21" spans="1:16" ht="14" customHeight="1" x14ac:dyDescent="0.2">
      <c r="A21" s="84"/>
      <c r="B21" s="85"/>
      <c r="C21" s="85"/>
      <c r="D21" s="322"/>
      <c r="E21" s="144" t="s">
        <v>1</v>
      </c>
      <c r="F21" s="88"/>
      <c r="G21" s="87" t="s">
        <v>1</v>
      </c>
      <c r="H21" s="88"/>
      <c r="I21" s="87" t="s">
        <v>1</v>
      </c>
      <c r="J21" s="88"/>
      <c r="K21" s="87" t="s">
        <v>1</v>
      </c>
      <c r="L21" s="88"/>
      <c r="M21" s="87" t="s">
        <v>1</v>
      </c>
      <c r="N21" s="89"/>
      <c r="O21" s="83" t="s">
        <v>2</v>
      </c>
    </row>
    <row r="22" spans="1:16" ht="14" customHeight="1" x14ac:dyDescent="0.2">
      <c r="A22" s="90" t="s">
        <v>138</v>
      </c>
      <c r="B22" s="91"/>
      <c r="C22" s="91"/>
      <c r="D22" s="323" t="s">
        <v>4</v>
      </c>
      <c r="E22" s="320">
        <v>20.5</v>
      </c>
      <c r="F22" s="92"/>
      <c r="G22" s="371">
        <v>23</v>
      </c>
      <c r="H22" s="92"/>
      <c r="I22" s="314">
        <v>27.500000000000004</v>
      </c>
      <c r="J22" s="92"/>
      <c r="K22" s="312">
        <v>15.5</v>
      </c>
      <c r="L22" s="93" t="s">
        <v>192</v>
      </c>
      <c r="M22" s="314">
        <v>41.699999999999996</v>
      </c>
      <c r="N22" s="300"/>
      <c r="O22" s="95">
        <v>0.5</v>
      </c>
    </row>
    <row r="23" spans="1:16" ht="14" customHeight="1" x14ac:dyDescent="0.2">
      <c r="A23" s="31" t="s">
        <v>145</v>
      </c>
      <c r="B23" s="31" t="s">
        <v>258</v>
      </c>
      <c r="E23" s="313"/>
      <c r="F23" s="97"/>
      <c r="G23" s="313"/>
      <c r="H23" s="97"/>
      <c r="I23" s="96"/>
      <c r="J23" s="97"/>
      <c r="K23" s="313"/>
      <c r="L23" s="97"/>
      <c r="M23" s="96"/>
      <c r="N23" s="97"/>
      <c r="O23" s="97"/>
      <c r="P23" s="97"/>
    </row>
    <row r="24" spans="1:16" ht="14" customHeight="1" x14ac:dyDescent="0.2"/>
    <row r="25" spans="1:16" ht="14" customHeight="1" x14ac:dyDescent="0.2"/>
    <row r="26" spans="1:16" ht="16" x14ac:dyDescent="0.2">
      <c r="A26" s="39" t="s">
        <v>201</v>
      </c>
    </row>
    <row r="27" spans="1:16" ht="14" customHeight="1" x14ac:dyDescent="0.2">
      <c r="A27" s="63"/>
      <c r="B27" s="98"/>
      <c r="C27" s="98"/>
      <c r="D27" s="326" t="s">
        <v>0</v>
      </c>
      <c r="E27" s="66">
        <v>2021</v>
      </c>
      <c r="F27" s="66"/>
      <c r="G27" s="65">
        <v>2022</v>
      </c>
      <c r="H27" s="66"/>
      <c r="I27" s="65">
        <v>2023</v>
      </c>
      <c r="J27" s="66"/>
      <c r="K27" s="65">
        <v>2024</v>
      </c>
      <c r="L27" s="66"/>
      <c r="M27" s="65">
        <v>2025</v>
      </c>
      <c r="N27" s="66"/>
    </row>
    <row r="28" spans="1:16" ht="14" customHeight="1" x14ac:dyDescent="0.2">
      <c r="A28" s="99" t="s">
        <v>16</v>
      </c>
      <c r="B28" s="91"/>
      <c r="C28" s="91"/>
      <c r="D28" s="323" t="s">
        <v>17</v>
      </c>
      <c r="E28" s="331">
        <v>8.1</v>
      </c>
      <c r="F28" s="101"/>
      <c r="G28" s="100">
        <v>22.8</v>
      </c>
      <c r="H28" s="101"/>
      <c r="I28" s="102">
        <v>9.8000000000000007</v>
      </c>
      <c r="J28" s="103"/>
      <c r="K28" s="104">
        <v>11.8</v>
      </c>
      <c r="L28" s="105"/>
      <c r="M28" s="104">
        <v>14.6</v>
      </c>
      <c r="N28" s="105"/>
      <c r="O28" s="34"/>
    </row>
    <row r="29" spans="1:16" ht="14" customHeight="1" x14ac:dyDescent="0.2">
      <c r="A29" s="270"/>
      <c r="B29" s="270"/>
      <c r="C29" s="270"/>
      <c r="D29" s="271"/>
      <c r="E29" s="272"/>
      <c r="F29" s="273"/>
      <c r="G29" s="272"/>
      <c r="H29" s="273"/>
      <c r="I29" s="274"/>
      <c r="J29" s="275"/>
      <c r="K29" s="274"/>
      <c r="L29" s="274"/>
      <c r="M29" s="274"/>
      <c r="N29" s="274"/>
      <c r="O29" s="34"/>
    </row>
    <row r="30" spans="1:16" ht="14" customHeight="1" x14ac:dyDescent="0.2">
      <c r="E30" s="106"/>
      <c r="G30" s="107"/>
      <c r="I30" s="107"/>
      <c r="K30" s="107"/>
      <c r="M30" s="108"/>
    </row>
    <row r="31" spans="1:16" s="6" customFormat="1" ht="22.5" thickBot="1" x14ac:dyDescent="0.25">
      <c r="A31" s="1" t="s">
        <v>97</v>
      </c>
      <c r="B31" s="12"/>
      <c r="C31" s="12"/>
      <c r="D31" s="16"/>
      <c r="E31" s="3"/>
      <c r="F31" s="3"/>
      <c r="G31" s="3"/>
      <c r="H31" s="3"/>
      <c r="I31" s="3"/>
      <c r="J31" s="3"/>
      <c r="K31" s="26"/>
      <c r="L31" s="25"/>
      <c r="M31" s="11"/>
      <c r="N31" s="24"/>
      <c r="O31" s="2" t="s">
        <v>92</v>
      </c>
    </row>
    <row r="32" spans="1:16" s="4" customFormat="1" ht="15" customHeight="1" thickTop="1" x14ac:dyDescent="0.2">
      <c r="B32" s="14"/>
      <c r="C32" s="14"/>
      <c r="D32" s="17"/>
      <c r="K32" s="14"/>
      <c r="L32" s="17"/>
      <c r="N32" s="14"/>
      <c r="O32" s="17"/>
    </row>
    <row r="33" spans="1:16" s="29" customFormat="1" ht="14" customHeight="1" x14ac:dyDescent="0.2">
      <c r="A33" s="181" t="s">
        <v>137</v>
      </c>
    </row>
    <row r="34" spans="1:16" s="29" customFormat="1" ht="20" customHeight="1" x14ac:dyDescent="0.2">
      <c r="E34" s="61"/>
      <c r="F34" s="61"/>
      <c r="G34" s="61"/>
      <c r="H34" s="61"/>
      <c r="I34" s="61"/>
      <c r="J34" s="61"/>
      <c r="K34" s="61"/>
      <c r="L34" s="61"/>
      <c r="M34" s="61"/>
      <c r="N34" s="61"/>
      <c r="O34" s="61"/>
      <c r="P34" s="61"/>
    </row>
    <row r="35" spans="1:16" ht="16" x14ac:dyDescent="0.2">
      <c r="A35" s="39" t="s">
        <v>202</v>
      </c>
    </row>
    <row r="36" spans="1:16" ht="14" customHeight="1" x14ac:dyDescent="0.2">
      <c r="A36" s="63"/>
      <c r="B36" s="98"/>
      <c r="C36" s="98"/>
      <c r="D36" s="326" t="s">
        <v>0</v>
      </c>
      <c r="E36" s="66">
        <v>2021</v>
      </c>
      <c r="F36" s="66"/>
      <c r="G36" s="65">
        <v>2022</v>
      </c>
      <c r="H36" s="66"/>
      <c r="I36" s="65">
        <v>2023</v>
      </c>
      <c r="J36" s="66"/>
      <c r="K36" s="65">
        <v>2024</v>
      </c>
      <c r="L36" s="66"/>
      <c r="M36" s="65">
        <v>2025</v>
      </c>
      <c r="N36" s="66"/>
    </row>
    <row r="37" spans="1:16" ht="14" customHeight="1" x14ac:dyDescent="0.2">
      <c r="A37" s="67" t="s">
        <v>10</v>
      </c>
      <c r="B37" s="91"/>
      <c r="C37" s="91"/>
      <c r="D37" s="323" t="s">
        <v>18</v>
      </c>
      <c r="E37" s="331">
        <v>2153.1</v>
      </c>
      <c r="F37" s="101"/>
      <c r="G37" s="100">
        <v>2088.1</v>
      </c>
      <c r="H37" s="101"/>
      <c r="I37" s="102">
        <v>2090.4</v>
      </c>
      <c r="J37" s="103"/>
      <c r="K37" s="109">
        <v>2186.1</v>
      </c>
      <c r="L37" s="110"/>
      <c r="M37" s="109">
        <v>2154</v>
      </c>
      <c r="N37" s="110"/>
      <c r="O37" s="34"/>
      <c r="P37" s="111"/>
    </row>
    <row r="38" spans="1:16" ht="14" customHeight="1" x14ac:dyDescent="0.2">
      <c r="A38" s="112"/>
      <c r="B38" s="113" t="s">
        <v>19</v>
      </c>
      <c r="C38" s="113"/>
      <c r="D38" s="328" t="s">
        <v>18</v>
      </c>
      <c r="E38" s="332">
        <v>1183.2</v>
      </c>
      <c r="F38" s="115"/>
      <c r="G38" s="114">
        <v>1132.5</v>
      </c>
      <c r="H38" s="115"/>
      <c r="I38" s="116">
        <v>1048.8</v>
      </c>
      <c r="J38" s="117"/>
      <c r="K38" s="118">
        <v>1935.4</v>
      </c>
      <c r="L38" s="156" t="s">
        <v>192</v>
      </c>
      <c r="M38" s="118">
        <v>1879.5</v>
      </c>
      <c r="N38" s="156" t="s">
        <v>265</v>
      </c>
      <c r="O38" s="34"/>
      <c r="P38" s="34"/>
    </row>
    <row r="39" spans="1:16" ht="14" customHeight="1" x14ac:dyDescent="0.2">
      <c r="A39" s="112"/>
      <c r="B39" s="119" t="s">
        <v>20</v>
      </c>
      <c r="C39" s="119"/>
      <c r="D39" s="337" t="s">
        <v>18</v>
      </c>
      <c r="E39" s="333">
        <v>56.5</v>
      </c>
      <c r="F39" s="121"/>
      <c r="G39" s="120">
        <v>57.5</v>
      </c>
      <c r="H39" s="121"/>
      <c r="I39" s="122">
        <v>120.8</v>
      </c>
      <c r="J39" s="123"/>
      <c r="K39" s="124">
        <v>93.9</v>
      </c>
      <c r="L39" s="125"/>
      <c r="M39" s="124">
        <v>123.5</v>
      </c>
      <c r="N39" s="125"/>
      <c r="O39" s="34"/>
      <c r="P39" s="34"/>
    </row>
    <row r="40" spans="1:16" ht="14" customHeight="1" x14ac:dyDescent="0.2">
      <c r="A40" s="112"/>
      <c r="B40" s="119" t="s">
        <v>21</v>
      </c>
      <c r="C40" s="119"/>
      <c r="D40" s="337" t="s">
        <v>18</v>
      </c>
      <c r="E40" s="333">
        <v>55.2</v>
      </c>
      <c r="F40" s="121"/>
      <c r="G40" s="120">
        <v>53.3</v>
      </c>
      <c r="H40" s="121"/>
      <c r="I40" s="122">
        <v>53.7</v>
      </c>
      <c r="J40" s="123"/>
      <c r="K40" s="124">
        <v>52.1</v>
      </c>
      <c r="L40" s="125"/>
      <c r="M40" s="124">
        <v>52.2</v>
      </c>
      <c r="N40" s="125"/>
      <c r="O40" s="34"/>
      <c r="P40" s="34"/>
    </row>
    <row r="41" spans="1:16" ht="14" customHeight="1" x14ac:dyDescent="0.2">
      <c r="A41" s="112"/>
      <c r="B41" s="119" t="s">
        <v>22</v>
      </c>
      <c r="C41" s="119"/>
      <c r="D41" s="337" t="s">
        <v>18</v>
      </c>
      <c r="E41" s="333">
        <v>41.1</v>
      </c>
      <c r="F41" s="121"/>
      <c r="G41" s="120">
        <v>39.200000000000003</v>
      </c>
      <c r="H41" s="121"/>
      <c r="I41" s="122">
        <v>38.5</v>
      </c>
      <c r="J41" s="123"/>
      <c r="K41" s="124">
        <v>32.799999999999997</v>
      </c>
      <c r="L41" s="125"/>
      <c r="M41" s="124">
        <v>31.8</v>
      </c>
      <c r="N41" s="125"/>
      <c r="O41" s="34"/>
      <c r="P41" s="34"/>
    </row>
    <row r="42" spans="1:16" ht="14" customHeight="1" x14ac:dyDescent="0.2">
      <c r="A42" s="112"/>
      <c r="B42" s="119" t="s">
        <v>23</v>
      </c>
      <c r="C42" s="119"/>
      <c r="D42" s="337" t="s">
        <v>18</v>
      </c>
      <c r="E42" s="333">
        <v>1.2</v>
      </c>
      <c r="F42" s="121"/>
      <c r="G42" s="120">
        <v>1.2</v>
      </c>
      <c r="H42" s="121"/>
      <c r="I42" s="122">
        <v>1.1000000000000001</v>
      </c>
      <c r="J42" s="123"/>
      <c r="K42" s="124">
        <v>1.1000000000000001</v>
      </c>
      <c r="L42" s="125"/>
      <c r="M42" s="124">
        <v>1.3</v>
      </c>
      <c r="N42" s="125"/>
      <c r="O42" s="34"/>
      <c r="P42" s="34"/>
    </row>
    <row r="43" spans="1:16" ht="14" customHeight="1" x14ac:dyDescent="0.2">
      <c r="A43" s="112"/>
      <c r="B43" s="119" t="s">
        <v>24</v>
      </c>
      <c r="C43" s="119"/>
      <c r="D43" s="337" t="s">
        <v>18</v>
      </c>
      <c r="E43" s="333">
        <v>0.9</v>
      </c>
      <c r="F43" s="121"/>
      <c r="G43" s="120">
        <v>0.9</v>
      </c>
      <c r="H43" s="121"/>
      <c r="I43" s="122">
        <v>1</v>
      </c>
      <c r="J43" s="123"/>
      <c r="K43" s="124">
        <v>1</v>
      </c>
      <c r="L43" s="125"/>
      <c r="M43" s="124">
        <v>1</v>
      </c>
      <c r="N43" s="125"/>
      <c r="O43" s="34"/>
      <c r="P43" s="34"/>
    </row>
    <row r="44" spans="1:16" ht="14" customHeight="1" x14ac:dyDescent="0.2">
      <c r="A44" s="112"/>
      <c r="B44" s="119" t="s">
        <v>25</v>
      </c>
      <c r="C44" s="119"/>
      <c r="D44" s="337" t="s">
        <v>18</v>
      </c>
      <c r="E44" s="333">
        <v>2</v>
      </c>
      <c r="F44" s="121"/>
      <c r="G44" s="120">
        <v>2</v>
      </c>
      <c r="H44" s="121"/>
      <c r="I44" s="122">
        <v>1.9</v>
      </c>
      <c r="J44" s="123"/>
      <c r="K44" s="124">
        <v>1.9</v>
      </c>
      <c r="L44" s="125"/>
      <c r="M44" s="124">
        <v>1.9</v>
      </c>
      <c r="N44" s="125"/>
      <c r="O44" s="34"/>
      <c r="P44" s="34"/>
    </row>
    <row r="45" spans="1:16" ht="14" customHeight="1" x14ac:dyDescent="0.2">
      <c r="A45" s="112"/>
      <c r="B45" s="119" t="s">
        <v>26</v>
      </c>
      <c r="C45" s="119"/>
      <c r="D45" s="337" t="s">
        <v>27</v>
      </c>
      <c r="E45" s="334" t="s">
        <v>28</v>
      </c>
      <c r="F45" s="126"/>
      <c r="G45" s="127"/>
      <c r="H45" s="126"/>
      <c r="I45" s="126"/>
      <c r="J45" s="126"/>
      <c r="K45" s="128"/>
      <c r="L45" s="128"/>
      <c r="M45" s="129"/>
      <c r="N45" s="130"/>
      <c r="O45" s="34"/>
      <c r="P45" s="34"/>
    </row>
    <row r="46" spans="1:16" ht="14" customHeight="1" x14ac:dyDescent="0.2">
      <c r="A46" s="112"/>
      <c r="B46" s="119" t="s">
        <v>29</v>
      </c>
      <c r="C46" s="119"/>
      <c r="D46" s="337" t="s">
        <v>18</v>
      </c>
      <c r="E46" s="333">
        <v>794.1</v>
      </c>
      <c r="F46" s="121"/>
      <c r="G46" s="120">
        <v>784.1</v>
      </c>
      <c r="H46" s="121"/>
      <c r="I46" s="122">
        <v>807.7</v>
      </c>
      <c r="J46" s="123"/>
      <c r="K46" s="131">
        <v>51.2</v>
      </c>
      <c r="L46" s="125" t="s">
        <v>192</v>
      </c>
      <c r="M46" s="131">
        <v>47</v>
      </c>
      <c r="N46" s="125" t="s">
        <v>192</v>
      </c>
      <c r="O46" s="34"/>
      <c r="P46" s="34"/>
    </row>
    <row r="47" spans="1:16" ht="14" customHeight="1" x14ac:dyDescent="0.2">
      <c r="A47" s="112"/>
      <c r="B47" s="119" t="s">
        <v>30</v>
      </c>
      <c r="C47" s="119"/>
      <c r="D47" s="337" t="s">
        <v>18</v>
      </c>
      <c r="E47" s="334" t="s">
        <v>31</v>
      </c>
      <c r="F47" s="126"/>
      <c r="G47" s="127"/>
      <c r="H47" s="126"/>
      <c r="I47" s="126"/>
      <c r="J47" s="126"/>
      <c r="K47" s="128"/>
      <c r="L47" s="128"/>
      <c r="M47" s="129"/>
      <c r="N47" s="130"/>
      <c r="O47" s="34"/>
      <c r="P47" s="34"/>
    </row>
    <row r="48" spans="1:16" ht="14" customHeight="1" x14ac:dyDescent="0.2">
      <c r="A48" s="112"/>
      <c r="B48" s="119" t="s">
        <v>32</v>
      </c>
      <c r="C48" s="119"/>
      <c r="D48" s="337" t="s">
        <v>18</v>
      </c>
      <c r="E48" s="333">
        <v>1.1000000000000001</v>
      </c>
      <c r="F48" s="121"/>
      <c r="G48" s="120">
        <v>1.2</v>
      </c>
      <c r="H48" s="121"/>
      <c r="I48" s="122">
        <v>1.2</v>
      </c>
      <c r="J48" s="123"/>
      <c r="K48" s="131">
        <v>0.9</v>
      </c>
      <c r="L48" s="125"/>
      <c r="M48" s="131">
        <v>1.1000000000000001</v>
      </c>
      <c r="N48" s="125"/>
      <c r="O48" s="34"/>
      <c r="P48" s="34"/>
    </row>
    <row r="49" spans="1:16" ht="14" customHeight="1" x14ac:dyDescent="0.2">
      <c r="A49" s="112"/>
      <c r="B49" s="119" t="s">
        <v>33</v>
      </c>
      <c r="C49" s="119"/>
      <c r="D49" s="337" t="s">
        <v>18</v>
      </c>
      <c r="E49" s="333">
        <v>17.8</v>
      </c>
      <c r="F49" s="121"/>
      <c r="G49" s="120">
        <v>16.399999999999999</v>
      </c>
      <c r="H49" s="121"/>
      <c r="I49" s="122">
        <v>15.7</v>
      </c>
      <c r="J49" s="123"/>
      <c r="K49" s="131">
        <v>15.7</v>
      </c>
      <c r="L49" s="125"/>
      <c r="M49" s="131">
        <v>14.7</v>
      </c>
      <c r="N49" s="125"/>
      <c r="O49" s="34"/>
      <c r="P49" s="34"/>
    </row>
    <row r="50" spans="1:16" ht="14" customHeight="1" x14ac:dyDescent="0.2">
      <c r="A50" s="112"/>
      <c r="B50" s="119" t="s">
        <v>34</v>
      </c>
      <c r="C50" s="119"/>
      <c r="D50" s="337" t="s">
        <v>18</v>
      </c>
      <c r="E50" s="335" t="s">
        <v>35</v>
      </c>
      <c r="F50" s="126"/>
      <c r="G50" s="127"/>
      <c r="H50" s="126"/>
      <c r="I50" s="126"/>
      <c r="J50" s="126"/>
      <c r="K50" s="128"/>
      <c r="L50" s="128"/>
      <c r="M50" s="128"/>
      <c r="N50" s="130"/>
      <c r="O50" s="34"/>
      <c r="P50" s="34"/>
    </row>
    <row r="51" spans="1:16" ht="14" customHeight="1" x14ac:dyDescent="0.2">
      <c r="A51" s="112"/>
      <c r="B51" s="119" t="s">
        <v>36</v>
      </c>
      <c r="C51" s="119"/>
      <c r="D51" s="337" t="s">
        <v>18</v>
      </c>
      <c r="E51" s="335" t="s">
        <v>31</v>
      </c>
      <c r="F51" s="126"/>
      <c r="G51" s="127"/>
      <c r="H51" s="126"/>
      <c r="I51" s="126"/>
      <c r="J51" s="126"/>
      <c r="K51" s="128"/>
      <c r="L51" s="128"/>
      <c r="M51" s="128"/>
      <c r="N51" s="130"/>
      <c r="O51" s="34"/>
      <c r="P51" s="34"/>
    </row>
    <row r="52" spans="1:16" ht="14" customHeight="1" x14ac:dyDescent="0.2">
      <c r="A52" s="132"/>
      <c r="B52" s="133" t="s">
        <v>37</v>
      </c>
      <c r="C52" s="133"/>
      <c r="D52" s="329" t="s">
        <v>18</v>
      </c>
      <c r="E52" s="336" t="s">
        <v>31</v>
      </c>
      <c r="F52" s="134"/>
      <c r="G52" s="135"/>
      <c r="H52" s="134"/>
      <c r="I52" s="134"/>
      <c r="J52" s="134"/>
      <c r="K52" s="136"/>
      <c r="L52" s="136"/>
      <c r="M52" s="136"/>
      <c r="N52" s="137"/>
      <c r="O52" s="34"/>
      <c r="P52" s="34"/>
    </row>
    <row r="53" spans="1:16" ht="14" customHeight="1" x14ac:dyDescent="0.2">
      <c r="A53" s="30" t="s">
        <v>145</v>
      </c>
      <c r="B53" s="31" t="s">
        <v>141</v>
      </c>
      <c r="E53" s="138"/>
      <c r="F53" s="139"/>
      <c r="G53" s="139"/>
      <c r="H53" s="139"/>
      <c r="I53" s="139"/>
      <c r="J53" s="139"/>
      <c r="K53" s="139"/>
      <c r="L53" s="139"/>
      <c r="M53" s="139"/>
      <c r="N53" s="139"/>
    </row>
    <row r="54" spans="1:16" ht="14" customHeight="1" x14ac:dyDescent="0.2">
      <c r="A54" s="30"/>
    </row>
    <row r="55" spans="1:16" ht="14" customHeight="1" x14ac:dyDescent="0.2">
      <c r="A55" s="30"/>
    </row>
    <row r="56" spans="1:16" ht="16" x14ac:dyDescent="0.2">
      <c r="A56" s="39" t="s">
        <v>88</v>
      </c>
      <c r="E56" s="78"/>
      <c r="F56" s="78"/>
      <c r="G56" s="78"/>
      <c r="H56" s="78"/>
      <c r="I56" s="78"/>
      <c r="J56" s="78"/>
      <c r="K56" s="78"/>
      <c r="L56" s="78"/>
      <c r="M56" s="78"/>
      <c r="N56" s="78"/>
      <c r="O56" s="78"/>
      <c r="P56" s="78"/>
    </row>
    <row r="57" spans="1:16" ht="14" customHeight="1" x14ac:dyDescent="0.2">
      <c r="A57" s="79"/>
      <c r="B57" s="80"/>
      <c r="C57" s="80"/>
      <c r="D57" s="321" t="s">
        <v>0</v>
      </c>
      <c r="E57" s="140">
        <v>2021</v>
      </c>
      <c r="F57" s="66"/>
      <c r="G57" s="65">
        <v>2022</v>
      </c>
      <c r="H57" s="140"/>
      <c r="I57" s="141">
        <v>2023</v>
      </c>
      <c r="J57" s="142"/>
      <c r="K57" s="65">
        <v>2024</v>
      </c>
      <c r="L57" s="143"/>
      <c r="M57" s="65">
        <v>2025</v>
      </c>
      <c r="N57" s="82"/>
      <c r="O57" s="203">
        <v>2030</v>
      </c>
    </row>
    <row r="58" spans="1:16" ht="14" customHeight="1" x14ac:dyDescent="0.2">
      <c r="A58" s="84"/>
      <c r="B58" s="85"/>
      <c r="C58" s="85"/>
      <c r="D58" s="322"/>
      <c r="E58" s="144" t="s">
        <v>1</v>
      </c>
      <c r="F58" s="88"/>
      <c r="G58" s="87" t="s">
        <v>1</v>
      </c>
      <c r="H58" s="144"/>
      <c r="I58" s="87" t="s">
        <v>1</v>
      </c>
      <c r="J58" s="88"/>
      <c r="K58" s="87" t="s">
        <v>1</v>
      </c>
      <c r="L58" s="88"/>
      <c r="M58" s="87" t="s">
        <v>1</v>
      </c>
      <c r="N58" s="89"/>
      <c r="O58" s="203" t="s">
        <v>2</v>
      </c>
    </row>
    <row r="59" spans="1:16" ht="14" customHeight="1" x14ac:dyDescent="0.2">
      <c r="A59" s="90" t="s">
        <v>139</v>
      </c>
      <c r="B59" s="91"/>
      <c r="C59" s="91"/>
      <c r="D59" s="323" t="s">
        <v>4</v>
      </c>
      <c r="E59" s="358">
        <v>7.1999999999999993</v>
      </c>
      <c r="F59" s="92"/>
      <c r="G59" s="207">
        <v>10</v>
      </c>
      <c r="H59" s="145"/>
      <c r="I59" s="208">
        <v>9.9</v>
      </c>
      <c r="J59" s="110"/>
      <c r="K59" s="208">
        <v>10.7</v>
      </c>
      <c r="L59" s="146" t="s">
        <v>145</v>
      </c>
      <c r="M59" s="208">
        <v>12</v>
      </c>
      <c r="N59" s="94" t="s">
        <v>192</v>
      </c>
      <c r="O59" s="204">
        <v>0.1</v>
      </c>
      <c r="P59" s="70"/>
    </row>
    <row r="60" spans="1:16" ht="14" customHeight="1" x14ac:dyDescent="0.2">
      <c r="A60" s="30" t="s">
        <v>145</v>
      </c>
      <c r="B60" s="31" t="s">
        <v>141</v>
      </c>
    </row>
    <row r="61" spans="1:16" ht="14" customHeight="1" x14ac:dyDescent="0.2">
      <c r="A61" s="30"/>
      <c r="B61" s="425" t="s">
        <v>252</v>
      </c>
      <c r="C61" s="425"/>
      <c r="D61" s="425"/>
      <c r="E61" s="425"/>
      <c r="F61" s="425"/>
      <c r="G61" s="425"/>
      <c r="H61" s="425"/>
      <c r="I61" s="425"/>
      <c r="J61" s="425"/>
      <c r="K61" s="425"/>
      <c r="L61" s="425"/>
      <c r="M61" s="425"/>
      <c r="N61" s="425"/>
      <c r="O61" s="425"/>
    </row>
    <row r="62" spans="1:16" ht="14" customHeight="1" x14ac:dyDescent="0.2">
      <c r="B62" s="425"/>
      <c r="C62" s="425"/>
      <c r="D62" s="425"/>
      <c r="E62" s="425"/>
      <c r="F62" s="425"/>
      <c r="G62" s="425"/>
      <c r="H62" s="425"/>
      <c r="I62" s="425"/>
      <c r="J62" s="425"/>
      <c r="K62" s="425"/>
      <c r="L62" s="425"/>
      <c r="M62" s="425"/>
      <c r="N62" s="425"/>
      <c r="O62" s="425"/>
    </row>
    <row r="63" spans="1:16" ht="14" customHeight="1" x14ac:dyDescent="0.2"/>
    <row r="64" spans="1:16" ht="18" x14ac:dyDescent="0.2">
      <c r="A64" s="39" t="s">
        <v>203</v>
      </c>
    </row>
    <row r="65" spans="1:16" ht="14" customHeight="1" x14ac:dyDescent="0.2">
      <c r="A65" s="63"/>
      <c r="B65" s="98"/>
      <c r="C65" s="98"/>
      <c r="D65" s="326" t="s">
        <v>0</v>
      </c>
      <c r="E65" s="140">
        <v>2021</v>
      </c>
      <c r="F65" s="66"/>
      <c r="G65" s="65">
        <v>2022</v>
      </c>
      <c r="H65" s="66"/>
      <c r="I65" s="65">
        <v>2023</v>
      </c>
      <c r="J65" s="66"/>
      <c r="K65" s="65">
        <v>2024</v>
      </c>
      <c r="L65" s="66"/>
      <c r="M65" s="65">
        <v>2025</v>
      </c>
      <c r="N65" s="66"/>
    </row>
    <row r="66" spans="1:16" ht="14" customHeight="1" x14ac:dyDescent="0.2">
      <c r="A66" s="99" t="s">
        <v>140</v>
      </c>
      <c r="B66" s="91"/>
      <c r="C66" s="91"/>
      <c r="D66" s="323" t="s">
        <v>39</v>
      </c>
      <c r="E66" s="331">
        <v>5.8</v>
      </c>
      <c r="F66" s="101"/>
      <c r="G66" s="100">
        <v>5.9</v>
      </c>
      <c r="H66" s="101"/>
      <c r="I66" s="102">
        <v>6.4</v>
      </c>
      <c r="J66" s="103"/>
      <c r="K66" s="102">
        <v>8</v>
      </c>
      <c r="L66" s="110"/>
      <c r="M66" s="102">
        <v>4.9000000000000004</v>
      </c>
      <c r="N66" s="110"/>
      <c r="O66" s="34"/>
      <c r="P66" s="34"/>
    </row>
    <row r="67" spans="1:16" ht="14" customHeight="1" x14ac:dyDescent="0.2">
      <c r="A67" s="234" t="s">
        <v>145</v>
      </c>
      <c r="B67" s="31" t="s">
        <v>158</v>
      </c>
      <c r="K67" s="34"/>
      <c r="L67" s="34"/>
      <c r="M67" s="34"/>
      <c r="N67" s="34"/>
      <c r="O67" s="34"/>
      <c r="P67" s="34"/>
    </row>
    <row r="68" spans="1:16" ht="14" customHeight="1" x14ac:dyDescent="0.2">
      <c r="B68" s="31" t="s">
        <v>157</v>
      </c>
    </row>
  </sheetData>
  <mergeCells count="5">
    <mergeCell ref="B61:O62"/>
    <mergeCell ref="B13:O14"/>
    <mergeCell ref="B8:B9"/>
    <mergeCell ref="B10:B11"/>
    <mergeCell ref="A6:C6"/>
  </mergeCells>
  <phoneticPr fontId="1"/>
  <pageMargins left="0.39370078740157483" right="0.39370078740157483" top="0.74803149606299213" bottom="0.74803149606299213" header="0.31496062992125984" footer="0.31496062992125984"/>
  <pageSetup paperSize="9" orientation="portrait" r:id="rId1"/>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5"/>
  <sheetViews>
    <sheetView showGridLines="0" view="pageBreakPreview" zoomScaleNormal="100" zoomScaleSheetLayoutView="100" workbookViewId="0"/>
  </sheetViews>
  <sheetFormatPr defaultColWidth="8.81640625" defaultRowHeight="11" x14ac:dyDescent="0.2"/>
  <cols>
    <col min="1" max="1" width="2.7265625" style="31" customWidth="1"/>
    <col min="2" max="2" width="5.453125" style="31" customWidth="1"/>
    <col min="3" max="3" width="22.1796875" style="31" customWidth="1"/>
    <col min="4" max="4" width="9.90625" style="32" bestFit="1" customWidth="1"/>
    <col min="5" max="5" width="8.7265625" style="31" bestFit="1" customWidth="1"/>
    <col min="6" max="6" width="2.7265625" style="31" customWidth="1"/>
    <col min="7" max="7" width="8.7265625" style="31" bestFit="1" customWidth="1"/>
    <col min="8" max="8" width="2.7265625" style="31" customWidth="1"/>
    <col min="9" max="9" width="8.7265625" style="31" bestFit="1" customWidth="1"/>
    <col min="10" max="10" width="2.7265625" style="31" customWidth="1"/>
    <col min="11" max="11" width="8.7265625" style="31" bestFit="1" customWidth="1"/>
    <col min="12" max="12" width="2.7265625" style="31" customWidth="1"/>
    <col min="13" max="13" width="8.6328125" style="31" customWidth="1"/>
    <col min="14" max="14" width="2.7265625" style="31" customWidth="1"/>
    <col min="15" max="15" width="10.1796875" style="31" bestFit="1" customWidth="1"/>
    <col min="16" max="16384" width="8.81640625" style="31"/>
  </cols>
  <sheetData>
    <row r="1" spans="1:16" s="6" customFormat="1" ht="22.5" thickBot="1" x14ac:dyDescent="0.25">
      <c r="A1" s="1" t="s">
        <v>97</v>
      </c>
      <c r="B1" s="12"/>
      <c r="C1" s="12"/>
      <c r="D1" s="16"/>
      <c r="E1" s="3"/>
      <c r="F1" s="3"/>
      <c r="G1" s="3"/>
      <c r="H1" s="3"/>
      <c r="I1" s="3"/>
      <c r="J1" s="3"/>
      <c r="K1" s="26"/>
      <c r="L1" s="25"/>
      <c r="M1" s="11"/>
      <c r="N1" s="2" t="s">
        <v>92</v>
      </c>
    </row>
    <row r="2" spans="1:16" s="4" customFormat="1" ht="15" customHeight="1" thickTop="1" x14ac:dyDescent="0.2">
      <c r="B2" s="14"/>
      <c r="C2" s="14"/>
      <c r="D2" s="17"/>
      <c r="K2" s="14"/>
      <c r="L2" s="17"/>
      <c r="N2" s="14"/>
      <c r="O2" s="17"/>
    </row>
    <row r="3" spans="1:16" s="29" customFormat="1" ht="19.5" x14ac:dyDescent="0.2">
      <c r="A3" s="181" t="s">
        <v>142</v>
      </c>
    </row>
    <row r="4" spans="1:16" s="29" customFormat="1" ht="20" customHeight="1" x14ac:dyDescent="0.2">
      <c r="E4" s="61"/>
      <c r="F4" s="61"/>
      <c r="G4" s="61"/>
      <c r="H4" s="61"/>
      <c r="I4" s="61"/>
      <c r="J4" s="61"/>
      <c r="K4" s="61"/>
      <c r="L4" s="61"/>
      <c r="M4" s="61"/>
      <c r="N4" s="61"/>
      <c r="O4" s="61"/>
      <c r="P4" s="61"/>
    </row>
    <row r="5" spans="1:16" ht="18" x14ac:dyDescent="0.2">
      <c r="A5" s="39" t="s">
        <v>200</v>
      </c>
      <c r="M5" s="147"/>
    </row>
    <row r="6" spans="1:16" ht="14" customHeight="1" x14ac:dyDescent="0.2">
      <c r="A6" s="63"/>
      <c r="B6" s="98"/>
      <c r="C6" s="64"/>
      <c r="D6" s="326" t="s">
        <v>0</v>
      </c>
      <c r="E6" s="66">
        <v>2021</v>
      </c>
      <c r="F6" s="66"/>
      <c r="G6" s="65">
        <v>2022</v>
      </c>
      <c r="H6" s="66"/>
      <c r="I6" s="65">
        <v>2023</v>
      </c>
      <c r="J6" s="66"/>
      <c r="K6" s="65">
        <v>2024</v>
      </c>
      <c r="L6" s="66"/>
      <c r="M6" s="65">
        <v>2025</v>
      </c>
      <c r="N6" s="66"/>
    </row>
    <row r="7" spans="1:16" ht="14" customHeight="1" x14ac:dyDescent="0.2">
      <c r="A7" s="148" t="s">
        <v>40</v>
      </c>
      <c r="B7" s="161"/>
      <c r="C7" s="149"/>
      <c r="D7" s="343" t="s">
        <v>41</v>
      </c>
      <c r="E7" s="338">
        <v>1332157</v>
      </c>
      <c r="F7" s="151"/>
      <c r="G7" s="152">
        <v>1291109</v>
      </c>
      <c r="H7" s="151"/>
      <c r="I7" s="152">
        <v>1230425.2860016888</v>
      </c>
      <c r="J7" s="151"/>
      <c r="K7" s="152">
        <v>1732124</v>
      </c>
      <c r="L7" s="151"/>
      <c r="M7" s="152">
        <v>1603006</v>
      </c>
      <c r="N7" s="151" t="s">
        <v>14</v>
      </c>
      <c r="O7" s="34"/>
      <c r="P7" s="34"/>
    </row>
    <row r="8" spans="1:16" ht="14" customHeight="1" x14ac:dyDescent="0.2">
      <c r="A8" s="153"/>
      <c r="B8" s="211" t="s">
        <v>127</v>
      </c>
      <c r="C8" s="212"/>
      <c r="D8" s="344" t="s">
        <v>41</v>
      </c>
      <c r="E8" s="339">
        <v>1141372</v>
      </c>
      <c r="F8" s="156"/>
      <c r="G8" s="155">
        <v>1109153</v>
      </c>
      <c r="H8" s="156"/>
      <c r="I8" s="155">
        <v>1046300.7300016889</v>
      </c>
      <c r="J8" s="156"/>
      <c r="K8" s="155">
        <v>1070584</v>
      </c>
      <c r="L8" s="156"/>
      <c r="M8" s="155">
        <v>1040362</v>
      </c>
      <c r="N8" s="156"/>
      <c r="O8" s="34"/>
      <c r="P8" s="34"/>
    </row>
    <row r="9" spans="1:16" ht="14" customHeight="1" x14ac:dyDescent="0.2">
      <c r="A9" s="153"/>
      <c r="B9" s="157" t="s">
        <v>128</v>
      </c>
      <c r="C9" s="384"/>
      <c r="D9" s="385" t="s">
        <v>42</v>
      </c>
      <c r="E9" s="386">
        <v>190785</v>
      </c>
      <c r="F9" s="110"/>
      <c r="G9" s="387">
        <v>181956</v>
      </c>
      <c r="H9" s="110"/>
      <c r="I9" s="387">
        <v>184124.55599999995</v>
      </c>
      <c r="J9" s="110"/>
      <c r="K9" s="387">
        <v>182930</v>
      </c>
      <c r="L9" s="110"/>
      <c r="M9" s="387">
        <v>200580</v>
      </c>
      <c r="N9" s="388"/>
      <c r="O9" s="34"/>
      <c r="P9" s="34"/>
    </row>
    <row r="10" spans="1:16" ht="14" customHeight="1" x14ac:dyDescent="0.2">
      <c r="A10" s="153"/>
      <c r="B10" s="211" t="s">
        <v>127</v>
      </c>
      <c r="C10" s="212"/>
      <c r="D10" s="344" t="s">
        <v>41</v>
      </c>
      <c r="E10" s="340" t="s">
        <v>189</v>
      </c>
      <c r="F10" s="276"/>
      <c r="G10" s="238" t="s">
        <v>189</v>
      </c>
      <c r="H10" s="276"/>
      <c r="I10" s="238" t="s">
        <v>189</v>
      </c>
      <c r="J10" s="156"/>
      <c r="K10" s="155">
        <v>317758</v>
      </c>
      <c r="L10" s="156"/>
      <c r="M10" s="155">
        <v>258401</v>
      </c>
      <c r="N10" s="156"/>
      <c r="O10" s="34"/>
      <c r="P10" s="34"/>
    </row>
    <row r="11" spans="1:16" ht="14" customHeight="1" x14ac:dyDescent="0.2">
      <c r="A11" s="157"/>
      <c r="B11" s="157" t="s">
        <v>128</v>
      </c>
      <c r="C11" s="384"/>
      <c r="D11" s="385" t="s">
        <v>42</v>
      </c>
      <c r="E11" s="386" t="s">
        <v>189</v>
      </c>
      <c r="F11" s="110"/>
      <c r="G11" s="387" t="s">
        <v>189</v>
      </c>
      <c r="H11" s="110"/>
      <c r="I11" s="387" t="s">
        <v>189</v>
      </c>
      <c r="J11" s="110"/>
      <c r="K11" s="387">
        <v>115354</v>
      </c>
      <c r="L11" s="110"/>
      <c r="M11" s="387">
        <v>103663</v>
      </c>
      <c r="N11" s="388"/>
      <c r="O11" s="34"/>
      <c r="P11" s="34"/>
    </row>
    <row r="12" spans="1:16" ht="14" customHeight="1" x14ac:dyDescent="0.2">
      <c r="A12" s="160" t="s">
        <v>193</v>
      </c>
      <c r="B12" s="161"/>
      <c r="C12" s="161"/>
      <c r="D12" s="343" t="s">
        <v>43</v>
      </c>
      <c r="E12" s="341">
        <v>2.899</v>
      </c>
      <c r="F12" s="163"/>
      <c r="G12" s="162">
        <v>2.7690000000000001</v>
      </c>
      <c r="H12" s="163"/>
      <c r="I12" s="162">
        <v>2.528</v>
      </c>
      <c r="J12" s="163"/>
      <c r="K12" s="162">
        <v>3.0870000000000002</v>
      </c>
      <c r="L12" s="163" t="s">
        <v>74</v>
      </c>
      <c r="M12" s="162">
        <v>2.8050000000000002</v>
      </c>
      <c r="N12" s="163" t="s">
        <v>74</v>
      </c>
      <c r="O12" s="34"/>
      <c r="P12" s="34"/>
    </row>
    <row r="13" spans="1:16" ht="14" customHeight="1" x14ac:dyDescent="0.2">
      <c r="A13" s="160" t="s">
        <v>44</v>
      </c>
      <c r="B13" s="161"/>
      <c r="C13" s="161"/>
      <c r="D13" s="343" t="s">
        <v>45</v>
      </c>
      <c r="E13" s="342">
        <v>503354</v>
      </c>
      <c r="F13" s="163"/>
      <c r="G13" s="152">
        <v>525603</v>
      </c>
      <c r="H13" s="163"/>
      <c r="I13" s="152">
        <v>547059</v>
      </c>
      <c r="J13" s="163"/>
      <c r="K13" s="152">
        <v>561173</v>
      </c>
      <c r="L13" s="163"/>
      <c r="M13" s="152">
        <v>571458</v>
      </c>
      <c r="N13" s="163"/>
      <c r="O13" s="34"/>
      <c r="P13" s="34"/>
    </row>
    <row r="14" spans="1:16" ht="14" customHeight="1" x14ac:dyDescent="0.2">
      <c r="A14" s="34" t="s">
        <v>38</v>
      </c>
      <c r="B14" s="431" t="s">
        <v>131</v>
      </c>
      <c r="C14" s="431"/>
      <c r="D14" s="431"/>
      <c r="E14" s="431"/>
      <c r="F14" s="431"/>
      <c r="G14" s="431"/>
      <c r="H14" s="431"/>
      <c r="I14" s="431"/>
      <c r="J14" s="431"/>
      <c r="K14" s="431"/>
      <c r="L14" s="431"/>
      <c r="M14" s="431"/>
      <c r="N14" s="431"/>
      <c r="O14" s="34"/>
      <c r="P14" s="34"/>
    </row>
    <row r="15" spans="1:16" ht="14" customHeight="1" x14ac:dyDescent="0.2">
      <c r="A15" s="34"/>
      <c r="B15" s="432"/>
      <c r="C15" s="432"/>
      <c r="D15" s="432"/>
      <c r="E15" s="432"/>
      <c r="F15" s="432"/>
      <c r="G15" s="432"/>
      <c r="H15" s="432"/>
      <c r="I15" s="432"/>
      <c r="J15" s="432"/>
      <c r="K15" s="432"/>
      <c r="L15" s="432"/>
      <c r="M15" s="432"/>
      <c r="N15" s="432"/>
      <c r="O15" s="34"/>
      <c r="P15" s="34"/>
    </row>
    <row r="16" spans="1:16" ht="14" customHeight="1" x14ac:dyDescent="0.2">
      <c r="B16" s="34" t="s">
        <v>132</v>
      </c>
      <c r="C16" s="34"/>
      <c r="D16" s="35"/>
      <c r="E16" s="164"/>
      <c r="F16" s="36"/>
      <c r="G16" s="164"/>
      <c r="H16" s="36"/>
      <c r="I16" s="164"/>
      <c r="J16" s="36"/>
      <c r="K16" s="164"/>
      <c r="L16" s="36"/>
      <c r="M16" s="164"/>
      <c r="N16" s="36"/>
      <c r="O16" s="34"/>
      <c r="P16" s="34"/>
    </row>
    <row r="17" spans="1:16" ht="14" customHeight="1" x14ac:dyDescent="0.2">
      <c r="A17" s="34" t="s">
        <v>67</v>
      </c>
      <c r="B17" s="254" t="s">
        <v>259</v>
      </c>
      <c r="C17" s="254"/>
      <c r="D17" s="253"/>
      <c r="E17" s="253"/>
      <c r="F17" s="253"/>
      <c r="G17" s="253"/>
      <c r="H17" s="253"/>
      <c r="I17" s="253"/>
      <c r="J17" s="253"/>
      <c r="K17" s="253"/>
      <c r="L17" s="253"/>
      <c r="M17" s="253"/>
      <c r="N17" s="253"/>
      <c r="O17" s="34"/>
      <c r="P17" s="34"/>
    </row>
    <row r="18" spans="1:16" ht="14" customHeight="1" x14ac:dyDescent="0.2">
      <c r="A18" s="34" t="s">
        <v>133</v>
      </c>
      <c r="B18" s="34" t="s">
        <v>260</v>
      </c>
      <c r="C18" s="34"/>
      <c r="D18" s="35"/>
      <c r="E18" s="164"/>
      <c r="F18" s="36"/>
      <c r="G18" s="164"/>
      <c r="H18" s="36"/>
      <c r="I18" s="164"/>
      <c r="J18" s="36"/>
      <c r="K18" s="164"/>
      <c r="L18" s="36"/>
      <c r="M18" s="164"/>
      <c r="N18" s="36"/>
      <c r="O18" s="34"/>
      <c r="P18" s="34"/>
    </row>
    <row r="19" spans="1:16" ht="14" customHeight="1" x14ac:dyDescent="0.2">
      <c r="A19" s="34" t="s">
        <v>12</v>
      </c>
      <c r="B19" s="254" t="s">
        <v>181</v>
      </c>
      <c r="C19" s="254"/>
      <c r="D19" s="254"/>
      <c r="E19" s="254"/>
      <c r="F19" s="254"/>
      <c r="G19" s="254"/>
      <c r="H19" s="254"/>
      <c r="I19" s="254"/>
      <c r="J19" s="254"/>
      <c r="K19" s="254"/>
      <c r="L19" s="254"/>
      <c r="M19" s="254"/>
      <c r="N19" s="254"/>
      <c r="O19" s="34"/>
      <c r="P19" s="34"/>
    </row>
    <row r="20" spans="1:16" s="34" customFormat="1" ht="14" customHeight="1" x14ac:dyDescent="0.2">
      <c r="A20" s="34" t="s">
        <v>134</v>
      </c>
      <c r="B20" s="34" t="s">
        <v>261</v>
      </c>
      <c r="F20" s="165"/>
      <c r="H20" s="165"/>
      <c r="J20" s="165"/>
      <c r="L20" s="165"/>
      <c r="N20" s="165"/>
    </row>
    <row r="21" spans="1:16" ht="14" customHeight="1" x14ac:dyDescent="0.2">
      <c r="A21" s="34" t="s">
        <v>146</v>
      </c>
      <c r="B21" s="34" t="s">
        <v>191</v>
      </c>
      <c r="C21" s="34"/>
      <c r="D21" s="34"/>
      <c r="E21" s="34"/>
      <c r="F21" s="165"/>
      <c r="G21" s="34"/>
      <c r="H21" s="165"/>
      <c r="I21" s="34"/>
      <c r="J21" s="165"/>
      <c r="K21" s="34"/>
      <c r="L21" s="165"/>
      <c r="M21" s="34"/>
      <c r="N21" s="165"/>
      <c r="O21" s="34"/>
      <c r="P21" s="34"/>
    </row>
    <row r="22" spans="1:16" ht="14" customHeight="1" x14ac:dyDescent="0.2">
      <c r="A22" s="34"/>
      <c r="B22" s="34"/>
      <c r="C22" s="34"/>
      <c r="D22" s="34"/>
      <c r="E22" s="34"/>
      <c r="F22" s="165"/>
      <c r="G22" s="34"/>
      <c r="H22" s="165"/>
      <c r="I22" s="34"/>
      <c r="J22" s="165"/>
      <c r="K22" s="34"/>
      <c r="L22" s="165"/>
      <c r="M22" s="34"/>
      <c r="N22" s="165"/>
      <c r="O22" s="34"/>
      <c r="P22" s="34"/>
    </row>
    <row r="23" spans="1:16" ht="14" customHeight="1" x14ac:dyDescent="0.2">
      <c r="A23" s="34"/>
      <c r="B23" s="34"/>
      <c r="C23" s="34"/>
      <c r="D23" s="34"/>
      <c r="E23" s="34"/>
      <c r="F23" s="165"/>
      <c r="G23" s="34"/>
      <c r="H23" s="165"/>
      <c r="I23" s="34"/>
      <c r="J23" s="165"/>
      <c r="K23" s="34"/>
      <c r="L23" s="165"/>
      <c r="M23" s="34"/>
      <c r="N23" s="165"/>
      <c r="O23" s="34"/>
      <c r="P23" s="34"/>
    </row>
    <row r="24" spans="1:16" ht="16" x14ac:dyDescent="0.2">
      <c r="A24" s="39" t="s">
        <v>164</v>
      </c>
      <c r="F24" s="78"/>
      <c r="H24" s="78"/>
      <c r="J24" s="78"/>
      <c r="L24" s="78"/>
      <c r="N24" s="78"/>
    </row>
    <row r="25" spans="1:16" ht="14" customHeight="1" x14ac:dyDescent="0.2">
      <c r="A25" s="63"/>
      <c r="B25" s="98"/>
      <c r="C25" s="64"/>
      <c r="D25" s="326" t="s">
        <v>0</v>
      </c>
      <c r="E25" s="66">
        <v>2021</v>
      </c>
      <c r="F25" s="66"/>
      <c r="G25" s="65">
        <v>2022</v>
      </c>
      <c r="H25" s="66"/>
      <c r="I25" s="65">
        <v>2023</v>
      </c>
      <c r="J25" s="66"/>
      <c r="K25" s="65">
        <v>2024</v>
      </c>
      <c r="L25" s="66"/>
      <c r="M25" s="65">
        <v>2025</v>
      </c>
      <c r="N25" s="66"/>
    </row>
    <row r="26" spans="1:16" ht="14" customHeight="1" x14ac:dyDescent="0.2">
      <c r="A26" s="67" t="s">
        <v>40</v>
      </c>
      <c r="B26" s="91"/>
      <c r="C26" s="68"/>
      <c r="D26" s="323" t="s">
        <v>46</v>
      </c>
      <c r="E26" s="345">
        <v>153.67000000000002</v>
      </c>
      <c r="F26" s="166"/>
      <c r="G26" s="167">
        <v>148.56</v>
      </c>
      <c r="H26" s="163"/>
      <c r="I26" s="167">
        <v>138.22</v>
      </c>
      <c r="J26" s="163"/>
      <c r="K26" s="168">
        <v>184.88</v>
      </c>
      <c r="L26" s="163"/>
      <c r="M26" s="168">
        <v>179.81</v>
      </c>
      <c r="N26" s="163"/>
    </row>
    <row r="27" spans="1:16" ht="14" customHeight="1" x14ac:dyDescent="0.2">
      <c r="A27" s="112"/>
      <c r="B27" s="433" t="s">
        <v>184</v>
      </c>
      <c r="C27" s="154" t="s">
        <v>129</v>
      </c>
      <c r="D27" s="328" t="s">
        <v>47</v>
      </c>
      <c r="E27" s="346">
        <v>105.95</v>
      </c>
      <c r="F27" s="73"/>
      <c r="G27" s="169">
        <v>103.02</v>
      </c>
      <c r="H27" s="156"/>
      <c r="I27" s="169">
        <v>97.18</v>
      </c>
      <c r="J27" s="156"/>
      <c r="K27" s="170">
        <v>99.44</v>
      </c>
      <c r="L27" s="156"/>
      <c r="M27" s="170">
        <v>96.63</v>
      </c>
      <c r="N27" s="156"/>
    </row>
    <row r="28" spans="1:16" ht="14" customHeight="1" x14ac:dyDescent="0.2">
      <c r="A28" s="112"/>
      <c r="B28" s="434"/>
      <c r="C28" s="389" t="s">
        <v>130</v>
      </c>
      <c r="D28" s="357" t="s">
        <v>47</v>
      </c>
      <c r="E28" s="390">
        <v>47.72</v>
      </c>
      <c r="F28" s="378"/>
      <c r="G28" s="391">
        <v>45.54</v>
      </c>
      <c r="H28" s="110"/>
      <c r="I28" s="391">
        <v>41.04</v>
      </c>
      <c r="J28" s="110"/>
      <c r="K28" s="392">
        <v>40.99</v>
      </c>
      <c r="L28" s="110"/>
      <c r="M28" s="392">
        <v>45.02</v>
      </c>
      <c r="N28" s="110"/>
    </row>
    <row r="29" spans="1:16" ht="14" customHeight="1" x14ac:dyDescent="0.2">
      <c r="A29" s="112"/>
      <c r="B29" s="433" t="s">
        <v>187</v>
      </c>
      <c r="C29" s="277" t="s">
        <v>195</v>
      </c>
      <c r="D29" s="328" t="s">
        <v>47</v>
      </c>
      <c r="E29" s="347" t="s">
        <v>189</v>
      </c>
      <c r="F29" s="278"/>
      <c r="G29" s="279" t="s">
        <v>189</v>
      </c>
      <c r="H29" s="276"/>
      <c r="I29" s="279" t="s">
        <v>189</v>
      </c>
      <c r="J29" s="156"/>
      <c r="K29" s="170">
        <v>29.51</v>
      </c>
      <c r="L29" s="156"/>
      <c r="M29" s="170">
        <v>24</v>
      </c>
      <c r="N29" s="156"/>
    </row>
    <row r="30" spans="1:16" ht="14" customHeight="1" x14ac:dyDescent="0.2">
      <c r="A30" s="132"/>
      <c r="B30" s="434"/>
      <c r="C30" s="393" t="s">
        <v>196</v>
      </c>
      <c r="D30" s="357" t="s">
        <v>47</v>
      </c>
      <c r="E30" s="394" t="s">
        <v>189</v>
      </c>
      <c r="F30" s="395"/>
      <c r="G30" s="396" t="s">
        <v>189</v>
      </c>
      <c r="H30" s="397"/>
      <c r="I30" s="396" t="s">
        <v>189</v>
      </c>
      <c r="J30" s="110"/>
      <c r="K30" s="392">
        <v>14.94</v>
      </c>
      <c r="L30" s="110"/>
      <c r="M30" s="392">
        <v>14.16</v>
      </c>
      <c r="N30" s="110"/>
    </row>
    <row r="31" spans="1:16" ht="14" customHeight="1" x14ac:dyDescent="0.2">
      <c r="A31" s="99" t="s">
        <v>194</v>
      </c>
      <c r="B31" s="172"/>
      <c r="C31" s="266"/>
      <c r="D31" s="330" t="s">
        <v>48</v>
      </c>
      <c r="E31" s="348">
        <v>0.33400000000000002</v>
      </c>
      <c r="F31" s="166"/>
      <c r="G31" s="173">
        <v>0.31900000000000001</v>
      </c>
      <c r="H31" s="163"/>
      <c r="I31" s="174">
        <v>0.28399999999999997</v>
      </c>
      <c r="J31" s="163"/>
      <c r="K31" s="162">
        <v>0.32900000000000001</v>
      </c>
      <c r="L31" s="163" t="s">
        <v>182</v>
      </c>
      <c r="M31" s="162">
        <v>0.315</v>
      </c>
      <c r="N31" s="163" t="s">
        <v>182</v>
      </c>
    </row>
    <row r="32" spans="1:16" ht="14" customHeight="1" x14ac:dyDescent="0.2">
      <c r="A32" s="31" t="s">
        <v>38</v>
      </c>
      <c r="B32" s="31" t="s">
        <v>135</v>
      </c>
      <c r="F32" s="78"/>
      <c r="H32" s="78"/>
      <c r="I32" s="34"/>
      <c r="J32" s="165"/>
      <c r="K32" s="34"/>
      <c r="L32" s="165"/>
      <c r="M32" s="34"/>
      <c r="N32" s="165"/>
    </row>
    <row r="33" spans="1:14" ht="14" customHeight="1" x14ac:dyDescent="0.2">
      <c r="A33" s="269" t="s">
        <v>67</v>
      </c>
      <c r="B33" s="269" t="s">
        <v>181</v>
      </c>
      <c r="C33" s="269"/>
      <c r="D33" s="269"/>
      <c r="E33" s="269"/>
      <c r="F33" s="269"/>
      <c r="G33" s="269"/>
      <c r="H33" s="269"/>
      <c r="I33" s="269"/>
      <c r="J33" s="269"/>
      <c r="K33" s="269"/>
      <c r="L33" s="269"/>
      <c r="M33" s="269"/>
      <c r="N33" s="269"/>
    </row>
    <row r="34" spans="1:14" ht="14" customHeight="1" x14ac:dyDescent="0.2">
      <c r="A34" s="31" t="s">
        <v>133</v>
      </c>
      <c r="B34" s="31" t="s">
        <v>183</v>
      </c>
      <c r="I34" s="34"/>
      <c r="J34" s="34"/>
      <c r="K34" s="34"/>
      <c r="L34" s="34"/>
      <c r="M34" s="34"/>
      <c r="N34" s="34"/>
    </row>
    <row r="35" spans="1:14" ht="14" customHeight="1" x14ac:dyDescent="0.2"/>
  </sheetData>
  <mergeCells count="3">
    <mergeCell ref="B14:N15"/>
    <mergeCell ref="B27:B28"/>
    <mergeCell ref="B29:B30"/>
  </mergeCells>
  <phoneticPr fontId="1"/>
  <pageMargins left="0.39370078740157483" right="0.39370078740157483"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1"/>
  <sheetViews>
    <sheetView showGridLines="0" view="pageBreakPreview" zoomScaleNormal="100" zoomScaleSheetLayoutView="100" workbookViewId="0"/>
  </sheetViews>
  <sheetFormatPr defaultColWidth="8.81640625" defaultRowHeight="14.5" customHeight="1" x14ac:dyDescent="0.2"/>
  <cols>
    <col min="1" max="1" width="2.7265625" style="29" customWidth="1"/>
    <col min="2" max="2" width="25.90625" style="29" customWidth="1"/>
    <col min="3" max="3" width="11.453125" style="40" customWidth="1"/>
    <col min="4" max="4" width="8.7265625" style="29" customWidth="1"/>
    <col min="5" max="5" width="2.7265625" style="29" customWidth="1"/>
    <col min="6" max="6" width="8.7265625" style="29" customWidth="1"/>
    <col min="7" max="7" width="2.7265625" style="29" customWidth="1"/>
    <col min="8" max="8" width="8.7265625" style="29" customWidth="1"/>
    <col min="9" max="9" width="2.7265625" style="29" customWidth="1"/>
    <col min="10" max="10" width="8.7265625" style="29" customWidth="1"/>
    <col min="11" max="11" width="2.7265625" style="29" customWidth="1"/>
    <col min="12" max="12" width="8.7265625" style="29" customWidth="1"/>
    <col min="13" max="13" width="2.7265625" style="29" customWidth="1"/>
    <col min="14" max="14" width="12.81640625" style="29" customWidth="1"/>
    <col min="15" max="15" width="3.1796875" style="29" customWidth="1"/>
    <col min="16" max="25" width="10.1796875" style="29" customWidth="1"/>
    <col min="26" max="16384" width="8.81640625" style="29"/>
  </cols>
  <sheetData>
    <row r="1" spans="1:15" s="6" customFormat="1" ht="22.5" thickBot="1" x14ac:dyDescent="0.25">
      <c r="A1" s="1" t="s">
        <v>97</v>
      </c>
      <c r="B1" s="12"/>
      <c r="C1" s="16"/>
      <c r="D1" s="3"/>
      <c r="E1" s="3"/>
      <c r="F1" s="3"/>
      <c r="G1" s="3"/>
      <c r="H1" s="3"/>
      <c r="I1" s="3"/>
      <c r="J1" s="26"/>
      <c r="K1" s="25"/>
      <c r="L1" s="11"/>
      <c r="M1" s="2" t="s">
        <v>92</v>
      </c>
    </row>
    <row r="2" spans="1:15" s="4" customFormat="1" ht="15" customHeight="1" thickTop="1" x14ac:dyDescent="0.2">
      <c r="B2" s="14"/>
      <c r="C2" s="17"/>
      <c r="J2" s="14"/>
      <c r="K2" s="17"/>
      <c r="M2" s="14"/>
      <c r="N2" s="17"/>
    </row>
    <row r="3" spans="1:15" ht="19.5" x14ac:dyDescent="0.2">
      <c r="A3" s="181" t="s">
        <v>143</v>
      </c>
      <c r="C3" s="29"/>
    </row>
    <row r="4" spans="1:15" ht="20" customHeight="1" x14ac:dyDescent="0.2">
      <c r="C4" s="29"/>
      <c r="D4" s="61"/>
      <c r="E4" s="61"/>
      <c r="F4" s="61"/>
      <c r="G4" s="61"/>
      <c r="H4" s="61"/>
      <c r="I4" s="61"/>
      <c r="J4" s="61"/>
      <c r="K4" s="61"/>
      <c r="L4" s="61"/>
      <c r="M4" s="61"/>
      <c r="N4" s="61"/>
      <c r="O4" s="61"/>
    </row>
    <row r="5" spans="1:15" ht="16" x14ac:dyDescent="0.2">
      <c r="A5" s="39" t="s">
        <v>199</v>
      </c>
    </row>
    <row r="6" spans="1:15" ht="14.5" customHeight="1" x14ac:dyDescent="0.2">
      <c r="A6" s="178"/>
      <c r="B6" s="179"/>
      <c r="C6" s="351" t="s">
        <v>0</v>
      </c>
      <c r="D6" s="349">
        <v>2021</v>
      </c>
      <c r="E6" s="44"/>
      <c r="F6" s="45">
        <v>2022</v>
      </c>
      <c r="G6" s="44"/>
      <c r="H6" s="45">
        <v>2023</v>
      </c>
      <c r="I6" s="44"/>
      <c r="J6" s="45">
        <v>2024</v>
      </c>
      <c r="K6" s="44"/>
      <c r="L6" s="45">
        <v>2025</v>
      </c>
      <c r="M6" s="44"/>
    </row>
    <row r="7" spans="1:15" ht="14.5" customHeight="1" x14ac:dyDescent="0.2">
      <c r="A7" s="54" t="s">
        <v>50</v>
      </c>
      <c r="B7" s="177"/>
      <c r="C7" s="317" t="s">
        <v>51</v>
      </c>
      <c r="D7" s="350">
        <v>0.04</v>
      </c>
      <c r="E7" s="69" t="s">
        <v>192</v>
      </c>
      <c r="F7" s="182">
        <v>0.05</v>
      </c>
      <c r="G7" s="69" t="s">
        <v>192</v>
      </c>
      <c r="H7" s="183">
        <v>0.05</v>
      </c>
      <c r="I7" s="151"/>
      <c r="J7" s="183">
        <v>0.05</v>
      </c>
      <c r="K7" s="151"/>
      <c r="L7" s="183">
        <v>0.05</v>
      </c>
      <c r="M7" s="151"/>
      <c r="N7" s="34"/>
    </row>
    <row r="8" spans="1:15" ht="14.5" customHeight="1" x14ac:dyDescent="0.2">
      <c r="A8" s="54" t="s">
        <v>52</v>
      </c>
      <c r="B8" s="177"/>
      <c r="C8" s="317" t="s">
        <v>51</v>
      </c>
      <c r="D8" s="350">
        <v>0.23</v>
      </c>
      <c r="E8" s="69" t="s">
        <v>192</v>
      </c>
      <c r="F8" s="182">
        <v>0.27</v>
      </c>
      <c r="G8" s="69" t="s">
        <v>192</v>
      </c>
      <c r="H8" s="183">
        <v>0.26</v>
      </c>
      <c r="I8" s="151"/>
      <c r="J8" s="183">
        <v>0.18</v>
      </c>
      <c r="K8" s="151"/>
      <c r="L8" s="183">
        <v>0.21</v>
      </c>
      <c r="M8" s="151"/>
      <c r="N8" s="34"/>
    </row>
    <row r="9" spans="1:15" ht="14.5" customHeight="1" x14ac:dyDescent="0.2">
      <c r="A9" s="31" t="s">
        <v>145</v>
      </c>
      <c r="B9" s="29" t="s">
        <v>253</v>
      </c>
      <c r="J9" s="34"/>
      <c r="K9" s="34"/>
      <c r="L9" s="34"/>
      <c r="M9" s="34"/>
      <c r="N9" s="34"/>
    </row>
    <row r="10" spans="1:15" ht="14.5" customHeight="1" x14ac:dyDescent="0.2">
      <c r="J10" s="34"/>
      <c r="K10" s="34"/>
      <c r="L10" s="34"/>
      <c r="M10" s="34"/>
      <c r="N10" s="34"/>
    </row>
    <row r="11" spans="1:15" ht="14.5" customHeight="1" x14ac:dyDescent="0.2">
      <c r="J11" s="34"/>
      <c r="K11" s="34"/>
      <c r="L11" s="34"/>
      <c r="M11" s="34"/>
      <c r="N11" s="34"/>
    </row>
  </sheetData>
  <phoneticPr fontId="1"/>
  <pageMargins left="0.39370078740157483" right="0.39370078740157483"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8"/>
  <sheetViews>
    <sheetView showGridLines="0" view="pageBreakPreview" zoomScaleNormal="70" zoomScaleSheetLayoutView="100" workbookViewId="0"/>
  </sheetViews>
  <sheetFormatPr defaultColWidth="8.81640625" defaultRowHeight="11" x14ac:dyDescent="0.2"/>
  <cols>
    <col min="1" max="1" width="2.81640625" style="31" customWidth="1"/>
    <col min="2" max="2" width="24.453125" style="31" customWidth="1"/>
    <col min="3" max="3" width="11.81640625" style="31" customWidth="1"/>
    <col min="4" max="4" width="7.26953125" style="31" customWidth="1"/>
    <col min="5" max="5" width="2.36328125" style="31" customWidth="1"/>
    <col min="6" max="6" width="7.26953125" style="31" customWidth="1"/>
    <col min="7" max="7" width="2.36328125" style="31" customWidth="1"/>
    <col min="8" max="8" width="7.26953125" style="31" customWidth="1"/>
    <col min="9" max="9" width="2.36328125" style="31" customWidth="1"/>
    <col min="10" max="10" width="7.26953125" style="31" customWidth="1"/>
    <col min="11" max="11" width="2.36328125" style="31" customWidth="1"/>
    <col min="12" max="12" width="7.26953125" style="31" customWidth="1"/>
    <col min="13" max="13" width="2.36328125" style="31" customWidth="1"/>
    <col min="14" max="14" width="7.26953125" style="31" customWidth="1"/>
    <col min="15" max="15" width="2.7265625" style="31" customWidth="1"/>
    <col min="16" max="16" width="12.1796875" style="31" bestFit="1" customWidth="1"/>
    <col min="17" max="19" width="11.1796875" style="31" bestFit="1" customWidth="1"/>
    <col min="20" max="20" width="12.1796875" style="31" bestFit="1" customWidth="1"/>
    <col min="21" max="16384" width="8.81640625" style="31"/>
  </cols>
  <sheetData>
    <row r="1" spans="1:15" s="6" customFormat="1" ht="22.5" thickBot="1" x14ac:dyDescent="0.25">
      <c r="A1" s="1" t="s">
        <v>97</v>
      </c>
      <c r="B1" s="12"/>
      <c r="C1" s="16"/>
      <c r="D1" s="3"/>
      <c r="E1" s="3"/>
      <c r="F1" s="3"/>
      <c r="G1" s="3"/>
      <c r="H1" s="3"/>
      <c r="I1" s="3"/>
      <c r="J1" s="26"/>
      <c r="K1" s="25"/>
      <c r="L1" s="11"/>
      <c r="M1" s="24"/>
      <c r="N1" s="2"/>
      <c r="O1" s="2" t="s">
        <v>92</v>
      </c>
    </row>
    <row r="2" spans="1:15" s="4" customFormat="1" ht="15" customHeight="1" thickTop="1" x14ac:dyDescent="0.2">
      <c r="B2" s="14"/>
      <c r="C2" s="17"/>
      <c r="J2" s="14"/>
      <c r="K2" s="17"/>
      <c r="M2" s="14"/>
      <c r="N2" s="17"/>
    </row>
    <row r="3" spans="1:15" s="29" customFormat="1" ht="19.5" x14ac:dyDescent="0.2">
      <c r="A3" s="181" t="s">
        <v>262</v>
      </c>
    </row>
    <row r="4" spans="1:15" s="29" customFormat="1" ht="20" customHeight="1" x14ac:dyDescent="0.2">
      <c r="D4" s="61"/>
      <c r="E4" s="61"/>
      <c r="F4" s="61"/>
      <c r="G4" s="61"/>
      <c r="H4" s="61"/>
      <c r="I4" s="61"/>
      <c r="J4" s="61"/>
      <c r="K4" s="61"/>
      <c r="L4" s="61"/>
      <c r="M4" s="61"/>
      <c r="N4" s="61"/>
      <c r="O4" s="61"/>
    </row>
    <row r="5" spans="1:15" s="39" customFormat="1" ht="16" x14ac:dyDescent="0.2">
      <c r="A5" s="39" t="s">
        <v>53</v>
      </c>
      <c r="C5" s="205"/>
    </row>
    <row r="6" spans="1:15" ht="14" customHeight="1" x14ac:dyDescent="0.2">
      <c r="A6" s="63"/>
      <c r="B6" s="98"/>
      <c r="C6" s="326" t="s">
        <v>0</v>
      </c>
      <c r="D6" s="140">
        <v>2021</v>
      </c>
      <c r="E6" s="66"/>
      <c r="F6" s="65">
        <v>2022</v>
      </c>
      <c r="G6" s="66"/>
      <c r="H6" s="65">
        <v>2023</v>
      </c>
      <c r="I6" s="66"/>
      <c r="J6" s="65">
        <v>2024</v>
      </c>
      <c r="K6" s="66"/>
      <c r="L6" s="65">
        <v>2025</v>
      </c>
      <c r="M6" s="66"/>
    </row>
    <row r="7" spans="1:15" ht="14" customHeight="1" x14ac:dyDescent="0.2">
      <c r="A7" s="99" t="s">
        <v>53</v>
      </c>
      <c r="B7" s="91"/>
      <c r="C7" s="323" t="s">
        <v>54</v>
      </c>
      <c r="D7" s="352">
        <v>1154</v>
      </c>
      <c r="E7" s="69"/>
      <c r="F7" s="150">
        <v>1105</v>
      </c>
      <c r="G7" s="69"/>
      <c r="H7" s="150">
        <v>1003</v>
      </c>
      <c r="I7" s="151"/>
      <c r="J7" s="150">
        <v>999</v>
      </c>
      <c r="K7" s="151"/>
      <c r="L7" s="150">
        <v>980</v>
      </c>
      <c r="M7" s="151"/>
    </row>
    <row r="8" spans="1:15" ht="14" customHeight="1" x14ac:dyDescent="0.2">
      <c r="C8" s="32"/>
    </row>
    <row r="9" spans="1:15" ht="14" customHeight="1" x14ac:dyDescent="0.2">
      <c r="C9" s="32"/>
    </row>
    <row r="10" spans="1:15" ht="16" x14ac:dyDescent="0.2">
      <c r="A10" s="39" t="s">
        <v>198</v>
      </c>
      <c r="C10" s="32"/>
    </row>
    <row r="11" spans="1:15" ht="14" customHeight="1" x14ac:dyDescent="0.2">
      <c r="A11" s="63"/>
      <c r="B11" s="98"/>
      <c r="C11" s="326" t="s">
        <v>0</v>
      </c>
      <c r="D11" s="140">
        <v>2021</v>
      </c>
      <c r="E11" s="66"/>
      <c r="F11" s="65">
        <v>2022</v>
      </c>
      <c r="G11" s="66"/>
      <c r="H11" s="65">
        <v>2023</v>
      </c>
      <c r="I11" s="66"/>
      <c r="J11" s="65">
        <v>2024</v>
      </c>
      <c r="K11" s="66"/>
      <c r="L11" s="65">
        <v>2025</v>
      </c>
      <c r="M11" s="66"/>
    </row>
    <row r="12" spans="1:15" ht="14" customHeight="1" x14ac:dyDescent="0.2">
      <c r="A12" s="67" t="s">
        <v>10</v>
      </c>
      <c r="B12" s="91"/>
      <c r="C12" s="323" t="s">
        <v>51</v>
      </c>
      <c r="D12" s="353">
        <v>64.900000000000006</v>
      </c>
      <c r="E12" s="69"/>
      <c r="F12" s="185">
        <v>60.1</v>
      </c>
      <c r="G12" s="69"/>
      <c r="H12" s="186">
        <v>55.4</v>
      </c>
      <c r="I12" s="151"/>
      <c r="J12" s="186">
        <v>42</v>
      </c>
      <c r="K12" s="151"/>
      <c r="L12" s="187">
        <v>40.5</v>
      </c>
      <c r="M12" s="151"/>
    </row>
    <row r="13" spans="1:15" ht="14" customHeight="1" x14ac:dyDescent="0.2">
      <c r="A13" s="112"/>
      <c r="B13" s="188" t="s">
        <v>55</v>
      </c>
      <c r="C13" s="328" t="s">
        <v>51</v>
      </c>
      <c r="D13" s="354">
        <v>17.100000000000001</v>
      </c>
      <c r="E13" s="73"/>
      <c r="F13" s="189">
        <v>16.100000000000001</v>
      </c>
      <c r="G13" s="73"/>
      <c r="H13" s="190">
        <v>13</v>
      </c>
      <c r="I13" s="156"/>
      <c r="J13" s="190">
        <v>0</v>
      </c>
      <c r="K13" s="156"/>
      <c r="L13" s="191">
        <v>0</v>
      </c>
      <c r="M13" s="156"/>
    </row>
    <row r="14" spans="1:15" ht="14" customHeight="1" x14ac:dyDescent="0.2">
      <c r="A14" s="112"/>
      <c r="B14" s="192" t="s">
        <v>56</v>
      </c>
      <c r="C14" s="337" t="s">
        <v>51</v>
      </c>
      <c r="D14" s="355">
        <v>0</v>
      </c>
      <c r="E14" s="75"/>
      <c r="F14" s="193">
        <v>0</v>
      </c>
      <c r="G14" s="75"/>
      <c r="H14" s="194">
        <v>0</v>
      </c>
      <c r="I14" s="125"/>
      <c r="J14" s="194">
        <v>0</v>
      </c>
      <c r="K14" s="125"/>
      <c r="L14" s="195">
        <v>0</v>
      </c>
      <c r="M14" s="125"/>
    </row>
    <row r="15" spans="1:15" ht="14" customHeight="1" x14ac:dyDescent="0.2">
      <c r="A15" s="112"/>
      <c r="B15" s="192" t="s">
        <v>57</v>
      </c>
      <c r="C15" s="337" t="s">
        <v>51</v>
      </c>
      <c r="D15" s="355">
        <v>0</v>
      </c>
      <c r="E15" s="75"/>
      <c r="F15" s="193">
        <v>0</v>
      </c>
      <c r="G15" s="75"/>
      <c r="H15" s="194">
        <v>0</v>
      </c>
      <c r="I15" s="125"/>
      <c r="J15" s="194">
        <v>0</v>
      </c>
      <c r="K15" s="125"/>
      <c r="L15" s="195">
        <v>0</v>
      </c>
      <c r="M15" s="125"/>
    </row>
    <row r="16" spans="1:15" ht="14" customHeight="1" x14ac:dyDescent="0.2">
      <c r="A16" s="112"/>
      <c r="B16" s="192" t="s">
        <v>58</v>
      </c>
      <c r="C16" s="337" t="s">
        <v>51</v>
      </c>
      <c r="D16" s="355">
        <v>1.6</v>
      </c>
      <c r="E16" s="75"/>
      <c r="F16" s="193">
        <v>1.6</v>
      </c>
      <c r="G16" s="75"/>
      <c r="H16" s="194">
        <v>1.2</v>
      </c>
      <c r="I16" s="125"/>
      <c r="J16" s="194">
        <v>1.2</v>
      </c>
      <c r="K16" s="125"/>
      <c r="L16" s="195">
        <v>1.2</v>
      </c>
      <c r="M16" s="125"/>
    </row>
    <row r="17" spans="1:15" ht="14" customHeight="1" x14ac:dyDescent="0.2">
      <c r="A17" s="112"/>
      <c r="B17" s="192" t="s">
        <v>269</v>
      </c>
      <c r="C17" s="337" t="s">
        <v>51</v>
      </c>
      <c r="D17" s="355">
        <v>18.5</v>
      </c>
      <c r="E17" s="75" t="s">
        <v>192</v>
      </c>
      <c r="F17" s="193">
        <v>16.8</v>
      </c>
      <c r="G17" s="75" t="s">
        <v>192</v>
      </c>
      <c r="H17" s="194">
        <v>16.100000000000001</v>
      </c>
      <c r="I17" s="125" t="s">
        <v>192</v>
      </c>
      <c r="J17" s="194">
        <v>15.9</v>
      </c>
      <c r="K17" s="125"/>
      <c r="L17" s="195">
        <v>15</v>
      </c>
      <c r="M17" s="125"/>
    </row>
    <row r="18" spans="1:15" ht="14" customHeight="1" x14ac:dyDescent="0.2">
      <c r="A18" s="112"/>
      <c r="B18" s="192" t="s">
        <v>59</v>
      </c>
      <c r="C18" s="337" t="s">
        <v>51</v>
      </c>
      <c r="D18" s="355">
        <v>12</v>
      </c>
      <c r="E18" s="75"/>
      <c r="F18" s="193">
        <v>11.8</v>
      </c>
      <c r="G18" s="75"/>
      <c r="H18" s="194">
        <v>11.1</v>
      </c>
      <c r="I18" s="125"/>
      <c r="J18" s="194">
        <v>11.1</v>
      </c>
      <c r="K18" s="125"/>
      <c r="L18" s="195">
        <v>10.9</v>
      </c>
      <c r="M18" s="125"/>
    </row>
    <row r="19" spans="1:15" ht="14" customHeight="1" x14ac:dyDescent="0.2">
      <c r="A19" s="112"/>
      <c r="B19" s="192" t="s">
        <v>60</v>
      </c>
      <c r="C19" s="337" t="s">
        <v>51</v>
      </c>
      <c r="D19" s="355">
        <v>14.9</v>
      </c>
      <c r="E19" s="75"/>
      <c r="F19" s="193">
        <v>13</v>
      </c>
      <c r="G19" s="75"/>
      <c r="H19" s="194">
        <v>13.1</v>
      </c>
      <c r="I19" s="125"/>
      <c r="J19" s="194">
        <v>12.7</v>
      </c>
      <c r="K19" s="125"/>
      <c r="L19" s="195">
        <v>11.5</v>
      </c>
      <c r="M19" s="125"/>
    </row>
    <row r="20" spans="1:15" ht="14" customHeight="1" x14ac:dyDescent="0.2">
      <c r="A20" s="112"/>
      <c r="B20" s="192" t="s">
        <v>61</v>
      </c>
      <c r="C20" s="337" t="s">
        <v>51</v>
      </c>
      <c r="D20" s="355">
        <v>0.9</v>
      </c>
      <c r="E20" s="75"/>
      <c r="F20" s="193">
        <v>0.8</v>
      </c>
      <c r="G20" s="75"/>
      <c r="H20" s="194">
        <v>0.8</v>
      </c>
      <c r="I20" s="125"/>
      <c r="J20" s="194">
        <v>0.7</v>
      </c>
      <c r="K20" s="125"/>
      <c r="L20" s="195">
        <v>0.9</v>
      </c>
      <c r="M20" s="125"/>
    </row>
    <row r="21" spans="1:15" ht="14" customHeight="1" x14ac:dyDescent="0.2">
      <c r="A21" s="132"/>
      <c r="B21" s="196" t="s">
        <v>62</v>
      </c>
      <c r="C21" s="329" t="s">
        <v>51</v>
      </c>
      <c r="D21" s="356">
        <v>0</v>
      </c>
      <c r="E21" s="171"/>
      <c r="F21" s="197">
        <v>0</v>
      </c>
      <c r="G21" s="171"/>
      <c r="H21" s="198">
        <v>0</v>
      </c>
      <c r="I21" s="159"/>
      <c r="J21" s="198">
        <v>0</v>
      </c>
      <c r="K21" s="159"/>
      <c r="L21" s="199">
        <v>0</v>
      </c>
      <c r="M21" s="159"/>
    </row>
    <row r="22" spans="1:15" ht="14" customHeight="1" x14ac:dyDescent="0.2">
      <c r="A22" s="31" t="s">
        <v>145</v>
      </c>
      <c r="B22" s="31" t="s">
        <v>235</v>
      </c>
      <c r="C22" s="32"/>
      <c r="D22" s="107"/>
      <c r="F22" s="107"/>
      <c r="H22" s="200"/>
      <c r="I22" s="34"/>
      <c r="J22" s="200"/>
      <c r="K22" s="34"/>
      <c r="L22" s="34"/>
      <c r="M22" s="34"/>
    </row>
    <row r="23" spans="1:15" ht="14" customHeight="1" x14ac:dyDescent="0.2">
      <c r="C23" s="32"/>
      <c r="H23" s="34"/>
      <c r="I23" s="34"/>
      <c r="J23" s="34"/>
      <c r="K23" s="34"/>
      <c r="L23" s="34"/>
      <c r="M23" s="34"/>
    </row>
    <row r="24" spans="1:15" ht="14" customHeight="1" x14ac:dyDescent="0.2">
      <c r="C24" s="32"/>
    </row>
    <row r="25" spans="1:15" ht="18" x14ac:dyDescent="0.2">
      <c r="A25" s="39" t="s">
        <v>234</v>
      </c>
      <c r="C25" s="32"/>
    </row>
    <row r="26" spans="1:15" ht="14" customHeight="1" x14ac:dyDescent="0.2">
      <c r="A26" s="435"/>
      <c r="B26" s="436"/>
      <c r="C26" s="439" t="s">
        <v>0</v>
      </c>
      <c r="D26" s="66">
        <v>2021</v>
      </c>
      <c r="E26" s="66"/>
      <c r="F26" s="81">
        <v>2022</v>
      </c>
      <c r="G26" s="66"/>
      <c r="H26" s="65">
        <v>2023</v>
      </c>
      <c r="I26" s="66"/>
      <c r="J26" s="140">
        <v>2024</v>
      </c>
      <c r="K26" s="66"/>
      <c r="L26" s="140">
        <v>2025</v>
      </c>
      <c r="M26" s="82"/>
      <c r="N26" s="65">
        <v>2030</v>
      </c>
      <c r="O26" s="66"/>
    </row>
    <row r="27" spans="1:15" ht="14" customHeight="1" x14ac:dyDescent="0.2">
      <c r="A27" s="437"/>
      <c r="B27" s="438"/>
      <c r="C27" s="440"/>
      <c r="D27" s="140" t="s">
        <v>1</v>
      </c>
      <c r="E27" s="66"/>
      <c r="F27" s="65" t="s">
        <v>1</v>
      </c>
      <c r="G27" s="66"/>
      <c r="H27" s="65" t="s">
        <v>1</v>
      </c>
      <c r="I27" s="66"/>
      <c r="J27" s="140" t="s">
        <v>1</v>
      </c>
      <c r="K27" s="66"/>
      <c r="L27" s="140" t="s">
        <v>1</v>
      </c>
      <c r="M27" s="82"/>
      <c r="N27" s="65" t="s">
        <v>2</v>
      </c>
      <c r="O27" s="66"/>
    </row>
    <row r="28" spans="1:15" ht="14" customHeight="1" x14ac:dyDescent="0.2">
      <c r="A28" s="447" t="s">
        <v>63</v>
      </c>
      <c r="B28" s="448"/>
      <c r="C28" s="459" t="s">
        <v>64</v>
      </c>
      <c r="D28" s="457">
        <v>15.2</v>
      </c>
      <c r="E28" s="441"/>
      <c r="F28" s="455">
        <v>22.900000000000002</v>
      </c>
      <c r="G28" s="441"/>
      <c r="H28" s="453">
        <v>25.6</v>
      </c>
      <c r="I28" s="445"/>
      <c r="J28" s="453">
        <v>24.9</v>
      </c>
      <c r="K28" s="445"/>
      <c r="L28" s="453">
        <v>26.5</v>
      </c>
      <c r="M28" s="443" t="s">
        <v>67</v>
      </c>
      <c r="N28" s="451">
        <v>0.25</v>
      </c>
      <c r="O28" s="441"/>
    </row>
    <row r="29" spans="1:15" ht="14" customHeight="1" x14ac:dyDescent="0.2">
      <c r="A29" s="449"/>
      <c r="B29" s="450"/>
      <c r="C29" s="460"/>
      <c r="D29" s="458">
        <v>0</v>
      </c>
      <c r="E29" s="442"/>
      <c r="F29" s="456">
        <v>0</v>
      </c>
      <c r="G29" s="442"/>
      <c r="H29" s="454">
        <v>0</v>
      </c>
      <c r="I29" s="446"/>
      <c r="J29" s="454">
        <v>0</v>
      </c>
      <c r="K29" s="446"/>
      <c r="L29" s="454">
        <v>0</v>
      </c>
      <c r="M29" s="444"/>
      <c r="N29" s="452"/>
      <c r="O29" s="442"/>
    </row>
    <row r="30" spans="1:15" ht="14" customHeight="1" x14ac:dyDescent="0.2">
      <c r="A30" s="234" t="s">
        <v>38</v>
      </c>
      <c r="B30" s="31" t="s">
        <v>232</v>
      </c>
      <c r="C30" s="32"/>
      <c r="D30" s="202"/>
      <c r="F30" s="202"/>
      <c r="H30" s="202"/>
      <c r="I30" s="34"/>
      <c r="J30" s="96"/>
      <c r="K30" s="34"/>
      <c r="L30" s="96"/>
      <c r="M30" s="34"/>
      <c r="N30" s="34"/>
    </row>
    <row r="31" spans="1:15" ht="14" customHeight="1" x14ac:dyDescent="0.2">
      <c r="A31" s="234" t="s">
        <v>67</v>
      </c>
      <c r="B31" s="31" t="s">
        <v>233</v>
      </c>
      <c r="C31" s="32"/>
      <c r="I31" s="34"/>
      <c r="J31" s="34"/>
      <c r="K31" s="34"/>
      <c r="L31" s="34"/>
      <c r="M31" s="34"/>
      <c r="N31" s="34"/>
    </row>
    <row r="32" spans="1:15" ht="14" customHeight="1" x14ac:dyDescent="0.2">
      <c r="C32" s="32"/>
      <c r="I32" s="34"/>
      <c r="J32" s="34"/>
      <c r="K32" s="34"/>
      <c r="L32" s="34"/>
      <c r="M32" s="34"/>
      <c r="N32" s="34"/>
    </row>
    <row r="33" spans="1:16" ht="14" customHeight="1" x14ac:dyDescent="0.2">
      <c r="C33" s="32"/>
    </row>
    <row r="34" spans="1:16" ht="16" x14ac:dyDescent="0.2">
      <c r="A34" s="39" t="s">
        <v>65</v>
      </c>
      <c r="C34" s="32"/>
    </row>
    <row r="35" spans="1:16" ht="14" customHeight="1" x14ac:dyDescent="0.2">
      <c r="A35" s="63"/>
      <c r="B35" s="98"/>
      <c r="C35" s="326" t="s">
        <v>0</v>
      </c>
      <c r="D35" s="66">
        <v>2021</v>
      </c>
      <c r="E35" s="66"/>
      <c r="F35" s="81">
        <v>2022</v>
      </c>
      <c r="G35" s="66"/>
      <c r="H35" s="65">
        <v>2023</v>
      </c>
      <c r="I35" s="66"/>
      <c r="J35" s="65">
        <v>2024</v>
      </c>
      <c r="K35" s="66"/>
      <c r="L35" s="65">
        <v>2025</v>
      </c>
      <c r="M35" s="66"/>
    </row>
    <row r="36" spans="1:16" ht="14" customHeight="1" x14ac:dyDescent="0.2">
      <c r="A36" s="99" t="s">
        <v>66</v>
      </c>
      <c r="B36" s="91"/>
      <c r="C36" s="323" t="s">
        <v>51</v>
      </c>
      <c r="D36" s="352">
        <v>1268</v>
      </c>
      <c r="E36" s="69"/>
      <c r="F36" s="184">
        <v>1181</v>
      </c>
      <c r="G36" s="69"/>
      <c r="H36" s="150">
        <v>1119</v>
      </c>
      <c r="I36" s="69"/>
      <c r="J36" s="150">
        <v>1090</v>
      </c>
      <c r="K36" s="151"/>
      <c r="L36" s="150">
        <v>1169</v>
      </c>
      <c r="M36" s="151" t="s">
        <v>192</v>
      </c>
      <c r="N36" s="34"/>
      <c r="O36" s="34"/>
      <c r="P36" s="34"/>
    </row>
    <row r="37" spans="1:16" ht="14" customHeight="1" x14ac:dyDescent="0.2">
      <c r="A37" s="234" t="s">
        <v>145</v>
      </c>
      <c r="B37" s="31" t="s">
        <v>229</v>
      </c>
      <c r="J37" s="34"/>
      <c r="K37" s="34"/>
      <c r="L37" s="34"/>
      <c r="M37" s="34"/>
      <c r="N37" s="34"/>
      <c r="O37" s="34"/>
      <c r="P37" s="34"/>
    </row>
    <row r="38" spans="1:16" ht="14" customHeight="1" x14ac:dyDescent="0.2">
      <c r="J38" s="34"/>
      <c r="K38" s="34"/>
      <c r="L38" s="34"/>
      <c r="M38" s="34"/>
      <c r="N38" s="34"/>
      <c r="O38" s="34"/>
      <c r="P38" s="34"/>
    </row>
  </sheetData>
  <mergeCells count="16">
    <mergeCell ref="A26:B27"/>
    <mergeCell ref="C26:C27"/>
    <mergeCell ref="O28:O29"/>
    <mergeCell ref="M28:M29"/>
    <mergeCell ref="K28:K29"/>
    <mergeCell ref="I28:I29"/>
    <mergeCell ref="G28:G29"/>
    <mergeCell ref="E28:E29"/>
    <mergeCell ref="A28:B29"/>
    <mergeCell ref="N28:N29"/>
    <mergeCell ref="L28:L29"/>
    <mergeCell ref="J28:J29"/>
    <mergeCell ref="H28:H29"/>
    <mergeCell ref="F28:F29"/>
    <mergeCell ref="D28:D29"/>
    <mergeCell ref="C28:C29"/>
  </mergeCells>
  <phoneticPr fontId="1"/>
  <pageMargins left="0.39370078740157483" right="0.39370078740157483"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5"/>
  <sheetViews>
    <sheetView showGridLines="0" view="pageBreakPreview" zoomScaleNormal="100" zoomScaleSheetLayoutView="100" workbookViewId="0"/>
  </sheetViews>
  <sheetFormatPr defaultColWidth="8.81640625" defaultRowHeight="14" customHeight="1" x14ac:dyDescent="0.2"/>
  <cols>
    <col min="1" max="1" width="2.7265625" style="31" customWidth="1"/>
    <col min="2" max="3" width="14.26953125" style="31" customWidth="1"/>
    <col min="4" max="4" width="9.36328125" style="31" customWidth="1"/>
    <col min="5" max="5" width="7.26953125" style="31" customWidth="1"/>
    <col min="6" max="6" width="2.1796875" style="31" customWidth="1"/>
    <col min="7" max="7" width="7.26953125" style="31" customWidth="1"/>
    <col min="8" max="8" width="2.1796875" style="31" customWidth="1"/>
    <col min="9" max="9" width="7.26953125" style="31" customWidth="1"/>
    <col min="10" max="10" width="2.1796875" style="31" customWidth="1"/>
    <col min="11" max="11" width="7.26953125" style="31" customWidth="1"/>
    <col min="12" max="12" width="2.1796875" style="31" customWidth="1"/>
    <col min="13" max="13" width="7.26953125" style="31" customWidth="1"/>
    <col min="14" max="14" width="2.1796875" style="31" customWidth="1"/>
    <col min="15" max="15" width="7.26953125" style="31" customWidth="1"/>
    <col min="16" max="16" width="2.1796875" style="31" customWidth="1"/>
    <col min="17" max="16384" width="8.81640625" style="31"/>
  </cols>
  <sheetData>
    <row r="1" spans="1:17" s="6" customFormat="1" ht="22.5" thickBot="1" x14ac:dyDescent="0.25">
      <c r="A1" s="1" t="s">
        <v>97</v>
      </c>
      <c r="B1" s="12"/>
      <c r="C1" s="16"/>
      <c r="D1" s="3"/>
      <c r="E1" s="3"/>
      <c r="F1" s="3"/>
      <c r="G1" s="3"/>
      <c r="H1" s="3"/>
      <c r="I1" s="3"/>
      <c r="J1" s="26"/>
      <c r="K1" s="25"/>
      <c r="L1" s="11"/>
      <c r="M1" s="24"/>
      <c r="N1" s="2"/>
      <c r="O1" s="2"/>
      <c r="P1" s="2" t="s">
        <v>92</v>
      </c>
    </row>
    <row r="2" spans="1:17" s="4" customFormat="1" ht="15" customHeight="1" thickTop="1" x14ac:dyDescent="0.2">
      <c r="B2" s="14"/>
      <c r="C2" s="17"/>
      <c r="J2" s="14"/>
      <c r="K2" s="17"/>
      <c r="M2" s="14"/>
      <c r="N2" s="17"/>
    </row>
    <row r="3" spans="1:17" s="29" customFormat="1" ht="19.5" x14ac:dyDescent="0.2">
      <c r="A3" s="181" t="s">
        <v>147</v>
      </c>
    </row>
    <row r="4" spans="1:17" s="29" customFormat="1" ht="20" customHeight="1" x14ac:dyDescent="0.2">
      <c r="D4" s="61"/>
      <c r="E4" s="61"/>
      <c r="F4" s="61"/>
      <c r="G4" s="61"/>
      <c r="H4" s="61"/>
      <c r="I4" s="61"/>
      <c r="J4" s="61"/>
      <c r="K4" s="61"/>
      <c r="L4" s="61"/>
      <c r="M4" s="61"/>
      <c r="N4" s="61"/>
      <c r="O4" s="61"/>
    </row>
    <row r="5" spans="1:17" ht="18" x14ac:dyDescent="0.2">
      <c r="A5" s="39" t="s">
        <v>204</v>
      </c>
      <c r="C5" s="32"/>
      <c r="D5" s="32"/>
    </row>
    <row r="6" spans="1:17" ht="14" customHeight="1" x14ac:dyDescent="0.2">
      <c r="A6" s="63"/>
      <c r="B6" s="98"/>
      <c r="C6" s="64"/>
      <c r="D6" s="326" t="s">
        <v>0</v>
      </c>
      <c r="E6" s="140">
        <v>2021</v>
      </c>
      <c r="F6" s="66"/>
      <c r="G6" s="65">
        <v>2022</v>
      </c>
      <c r="H6" s="66"/>
      <c r="I6" s="65">
        <v>2023</v>
      </c>
      <c r="J6" s="66"/>
      <c r="K6" s="65">
        <v>2024</v>
      </c>
      <c r="L6" s="66"/>
      <c r="M6" s="65">
        <v>2025</v>
      </c>
      <c r="N6" s="66"/>
    </row>
    <row r="7" spans="1:17" ht="14" customHeight="1" x14ac:dyDescent="0.2">
      <c r="A7" s="67" t="s">
        <v>68</v>
      </c>
      <c r="B7" s="206"/>
      <c r="C7" s="68"/>
      <c r="D7" s="323" t="s">
        <v>51</v>
      </c>
      <c r="E7" s="358">
        <v>41.6</v>
      </c>
      <c r="F7" s="69"/>
      <c r="G7" s="207">
        <v>39.700000000000003</v>
      </c>
      <c r="H7" s="69"/>
      <c r="I7" s="208">
        <v>36.200000000000003</v>
      </c>
      <c r="J7" s="151"/>
      <c r="K7" s="209">
        <v>34.5</v>
      </c>
      <c r="L7" s="151"/>
      <c r="M7" s="209">
        <v>34.700000000000003</v>
      </c>
      <c r="N7" s="151"/>
      <c r="O7" s="34"/>
      <c r="P7" s="34"/>
      <c r="Q7" s="34"/>
    </row>
    <row r="8" spans="1:17" ht="14" customHeight="1" x14ac:dyDescent="0.2">
      <c r="A8" s="112"/>
      <c r="B8" s="67" t="s">
        <v>69</v>
      </c>
      <c r="C8" s="71" t="s">
        <v>205</v>
      </c>
      <c r="D8" s="328" t="s">
        <v>51</v>
      </c>
      <c r="E8" s="113">
        <v>22.6</v>
      </c>
      <c r="F8" s="210"/>
      <c r="G8" s="188">
        <v>21.6</v>
      </c>
      <c r="H8" s="210"/>
      <c r="I8" s="211">
        <v>20.399999999999999</v>
      </c>
      <c r="J8" s="212"/>
      <c r="K8" s="213">
        <v>20.3</v>
      </c>
      <c r="L8" s="212"/>
      <c r="M8" s="213">
        <v>21.5</v>
      </c>
      <c r="N8" s="212"/>
      <c r="O8" s="34"/>
      <c r="P8" s="34"/>
      <c r="Q8" s="34"/>
    </row>
    <row r="9" spans="1:17" ht="14" customHeight="1" x14ac:dyDescent="0.2">
      <c r="A9" s="112"/>
      <c r="B9" s="112"/>
      <c r="C9" s="74" t="s">
        <v>70</v>
      </c>
      <c r="D9" s="337" t="s">
        <v>51</v>
      </c>
      <c r="E9" s="359">
        <v>0.03</v>
      </c>
      <c r="F9" s="215"/>
      <c r="G9" s="214">
        <v>3.3000000000000002E-2</v>
      </c>
      <c r="H9" s="215"/>
      <c r="I9" s="216">
        <v>1.0999999999999999E-2</v>
      </c>
      <c r="J9" s="217"/>
      <c r="K9" s="218">
        <v>0.01</v>
      </c>
      <c r="L9" s="217"/>
      <c r="M9" s="218">
        <v>1.4999999999999999E-2</v>
      </c>
      <c r="N9" s="217"/>
      <c r="O9" s="34"/>
      <c r="P9" s="34"/>
      <c r="Q9" s="34"/>
    </row>
    <row r="10" spans="1:17" ht="14" customHeight="1" x14ac:dyDescent="0.2">
      <c r="A10" s="112"/>
      <c r="B10" s="132"/>
      <c r="C10" s="77" t="s">
        <v>71</v>
      </c>
      <c r="D10" s="329" t="s">
        <v>51</v>
      </c>
      <c r="E10" s="360">
        <v>9.6999999999999993</v>
      </c>
      <c r="F10" s="220"/>
      <c r="G10" s="219">
        <v>9.5</v>
      </c>
      <c r="H10" s="220"/>
      <c r="I10" s="221">
        <v>8.8000000000000007</v>
      </c>
      <c r="J10" s="222"/>
      <c r="K10" s="223">
        <v>7.7</v>
      </c>
      <c r="L10" s="222"/>
      <c r="M10" s="223">
        <v>6.5</v>
      </c>
      <c r="N10" s="222"/>
      <c r="O10" s="34"/>
      <c r="P10" s="34"/>
      <c r="Q10" s="34"/>
    </row>
    <row r="11" spans="1:17" ht="14" customHeight="1" x14ac:dyDescent="0.2">
      <c r="A11" s="132"/>
      <c r="B11" s="463" t="s">
        <v>72</v>
      </c>
      <c r="C11" s="464"/>
      <c r="D11" s="330" t="s">
        <v>51</v>
      </c>
      <c r="E11" s="361">
        <v>9.3000000000000007</v>
      </c>
      <c r="F11" s="69"/>
      <c r="G11" s="224">
        <v>8.5</v>
      </c>
      <c r="H11" s="69"/>
      <c r="I11" s="225">
        <v>6.9</v>
      </c>
      <c r="J11" s="151"/>
      <c r="K11" s="226">
        <v>6.5</v>
      </c>
      <c r="L11" s="151"/>
      <c r="M11" s="226">
        <v>6.7</v>
      </c>
      <c r="N11" s="151"/>
      <c r="O11" s="34"/>
      <c r="P11" s="34"/>
      <c r="Q11" s="34"/>
    </row>
    <row r="12" spans="1:17" s="34" customFormat="1" ht="14" customHeight="1" x14ac:dyDescent="0.2"/>
    <row r="13" spans="1:17" ht="14" customHeight="1" x14ac:dyDescent="0.2">
      <c r="A13" s="63"/>
      <c r="B13" s="98"/>
      <c r="C13" s="64"/>
      <c r="D13" s="326" t="s">
        <v>0</v>
      </c>
      <c r="E13" s="140">
        <v>2021</v>
      </c>
      <c r="F13" s="66"/>
      <c r="G13" s="65">
        <v>2022</v>
      </c>
      <c r="H13" s="66"/>
      <c r="I13" s="65">
        <v>2023</v>
      </c>
      <c r="J13" s="66"/>
      <c r="K13" s="65">
        <v>2024</v>
      </c>
      <c r="L13" s="66"/>
      <c r="M13" s="65">
        <v>2025</v>
      </c>
      <c r="N13" s="66"/>
    </row>
    <row r="14" spans="1:17" ht="14" customHeight="1" x14ac:dyDescent="0.2">
      <c r="A14" s="90" t="s">
        <v>206</v>
      </c>
      <c r="B14" s="99"/>
      <c r="C14" s="68"/>
      <c r="D14" s="323" t="s">
        <v>51</v>
      </c>
      <c r="E14" s="358">
        <v>16.100000000000001</v>
      </c>
      <c r="F14" s="69"/>
      <c r="G14" s="207">
        <v>16.5</v>
      </c>
      <c r="H14" s="69"/>
      <c r="I14" s="209">
        <v>16.2</v>
      </c>
      <c r="J14" s="151"/>
      <c r="K14" s="209">
        <v>14.9</v>
      </c>
      <c r="L14" s="151"/>
      <c r="M14" s="209">
        <v>15.2</v>
      </c>
      <c r="N14" s="151"/>
      <c r="O14" s="34"/>
      <c r="P14" s="34"/>
      <c r="Q14" s="34"/>
    </row>
    <row r="15" spans="1:17" ht="14" customHeight="1" x14ac:dyDescent="0.2">
      <c r="A15" s="132" t="s">
        <v>207</v>
      </c>
      <c r="B15" s="76"/>
      <c r="C15" s="68"/>
      <c r="D15" s="330" t="s">
        <v>51</v>
      </c>
      <c r="E15" s="362">
        <v>0.27300000000000002</v>
      </c>
      <c r="F15" s="69"/>
      <c r="G15" s="227">
        <v>0.23400000000000001</v>
      </c>
      <c r="H15" s="69"/>
      <c r="I15" s="228">
        <v>0.182</v>
      </c>
      <c r="J15" s="151"/>
      <c r="K15" s="228">
        <v>0.13100000000000001</v>
      </c>
      <c r="L15" s="151"/>
      <c r="M15" s="228">
        <v>0.105</v>
      </c>
      <c r="N15" s="151"/>
      <c r="O15" s="34"/>
      <c r="P15" s="34"/>
      <c r="Q15" s="34"/>
    </row>
    <row r="17" spans="1:16" ht="14" customHeight="1" x14ac:dyDescent="0.2">
      <c r="A17" s="63"/>
      <c r="B17" s="98"/>
      <c r="C17" s="98"/>
      <c r="D17" s="326" t="s">
        <v>0</v>
      </c>
      <c r="E17" s="140">
        <v>2021</v>
      </c>
      <c r="F17" s="66"/>
      <c r="G17" s="65">
        <v>2022</v>
      </c>
      <c r="H17" s="66"/>
      <c r="I17" s="65">
        <v>2023</v>
      </c>
      <c r="J17" s="66"/>
      <c r="K17" s="65">
        <v>2024</v>
      </c>
      <c r="L17" s="66"/>
      <c r="M17" s="65">
        <v>2025</v>
      </c>
      <c r="N17" s="66"/>
    </row>
    <row r="18" spans="1:16" ht="14" customHeight="1" x14ac:dyDescent="0.2">
      <c r="A18" s="99" t="s">
        <v>208</v>
      </c>
      <c r="B18" s="91"/>
      <c r="C18" s="91"/>
      <c r="D18" s="323" t="s">
        <v>73</v>
      </c>
      <c r="E18" s="363">
        <v>9.0999999999999998E-2</v>
      </c>
      <c r="F18" s="69"/>
      <c r="G18" s="162">
        <v>8.5000000000000006E-2</v>
      </c>
      <c r="H18" s="69"/>
      <c r="I18" s="162">
        <v>7.3999999999999996E-2</v>
      </c>
      <c r="J18" s="151"/>
      <c r="K18" s="229">
        <v>7.0000000000000007E-2</v>
      </c>
      <c r="L18" s="151"/>
      <c r="M18" s="229">
        <v>7.1999999999999995E-2</v>
      </c>
      <c r="N18" s="151"/>
      <c r="O18" s="34"/>
    </row>
    <row r="19" spans="1:16" ht="14" customHeight="1" x14ac:dyDescent="0.2">
      <c r="A19" s="99" t="s">
        <v>209</v>
      </c>
      <c r="B19" s="91"/>
      <c r="C19" s="91"/>
      <c r="D19" s="323" t="s">
        <v>73</v>
      </c>
      <c r="E19" s="363">
        <v>4.9000000000000002E-2</v>
      </c>
      <c r="F19" s="69"/>
      <c r="G19" s="162">
        <v>4.5999999999999999E-2</v>
      </c>
      <c r="H19" s="69"/>
      <c r="I19" s="162">
        <v>4.2000000000000003E-2</v>
      </c>
      <c r="J19" s="151"/>
      <c r="K19" s="229">
        <v>4.1000000000000002E-2</v>
      </c>
      <c r="L19" s="151"/>
      <c r="M19" s="229">
        <v>4.3999999999999997E-2</v>
      </c>
      <c r="N19" s="151"/>
      <c r="O19" s="34"/>
    </row>
    <row r="20" spans="1:16" ht="14" customHeight="1" x14ac:dyDescent="0.2">
      <c r="A20" s="99" t="s">
        <v>210</v>
      </c>
      <c r="B20" s="91"/>
      <c r="C20" s="91"/>
      <c r="D20" s="323" t="s">
        <v>73</v>
      </c>
      <c r="E20" s="363">
        <v>3.5000000000000003E-2</v>
      </c>
      <c r="F20" s="69"/>
      <c r="G20" s="162">
        <v>3.5000000000000003E-2</v>
      </c>
      <c r="H20" s="69"/>
      <c r="I20" s="162">
        <v>3.3000000000000002E-2</v>
      </c>
      <c r="J20" s="151"/>
      <c r="K20" s="229">
        <v>0.03</v>
      </c>
      <c r="L20" s="151"/>
      <c r="M20" s="229">
        <v>3.1E-2</v>
      </c>
      <c r="N20" s="151"/>
      <c r="O20" s="34"/>
    </row>
    <row r="21" spans="1:16" ht="14" customHeight="1" x14ac:dyDescent="0.2">
      <c r="A21" s="269" t="s">
        <v>38</v>
      </c>
      <c r="B21" s="269" t="s">
        <v>212</v>
      </c>
      <c r="C21" s="269"/>
      <c r="D21" s="269"/>
      <c r="E21" s="280"/>
      <c r="F21" s="269"/>
      <c r="G21" s="280"/>
      <c r="H21" s="269"/>
      <c r="I21" s="280"/>
      <c r="J21" s="269"/>
      <c r="K21" s="280"/>
      <c r="L21" s="269"/>
      <c r="M21" s="281"/>
      <c r="N21" s="269"/>
      <c r="O21" s="230"/>
    </row>
    <row r="22" spans="1:16" ht="28" customHeight="1" x14ac:dyDescent="0.2">
      <c r="A22" s="282" t="s">
        <v>211</v>
      </c>
      <c r="B22" s="412" t="s">
        <v>220</v>
      </c>
      <c r="C22" s="412"/>
      <c r="D22" s="412"/>
      <c r="E22" s="412"/>
      <c r="F22" s="412"/>
      <c r="G22" s="412"/>
      <c r="H22" s="412"/>
      <c r="I22" s="412"/>
      <c r="J22" s="412"/>
      <c r="K22" s="412"/>
      <c r="L22" s="412"/>
      <c r="M22" s="412"/>
      <c r="N22" s="412"/>
      <c r="O22" s="412"/>
      <c r="P22" s="412"/>
    </row>
    <row r="23" spans="1:16" ht="14" customHeight="1" x14ac:dyDescent="0.2">
      <c r="A23" s="269" t="s">
        <v>215</v>
      </c>
      <c r="B23" s="269" t="s">
        <v>213</v>
      </c>
      <c r="C23" s="269"/>
      <c r="D23" s="269"/>
      <c r="E23" s="269"/>
      <c r="F23" s="269"/>
      <c r="G23" s="269"/>
      <c r="H23" s="269"/>
      <c r="I23" s="269"/>
      <c r="J23" s="269"/>
      <c r="K23" s="269"/>
      <c r="L23" s="269"/>
      <c r="M23" s="269"/>
      <c r="N23" s="269"/>
      <c r="O23" s="230"/>
      <c r="P23" s="269"/>
    </row>
    <row r="24" spans="1:16" ht="14" customHeight="1" x14ac:dyDescent="0.2">
      <c r="A24" s="269" t="s">
        <v>214</v>
      </c>
      <c r="B24" s="269" t="s">
        <v>217</v>
      </c>
      <c r="C24" s="269"/>
      <c r="D24" s="269"/>
      <c r="E24" s="269"/>
      <c r="F24" s="269"/>
      <c r="G24" s="269"/>
      <c r="H24" s="269"/>
      <c r="I24" s="269"/>
      <c r="J24" s="269"/>
      <c r="K24" s="269"/>
      <c r="L24" s="269"/>
      <c r="M24" s="269"/>
      <c r="N24" s="269"/>
    </row>
    <row r="25" spans="1:16" s="284" customFormat="1" ht="14" customHeight="1" x14ac:dyDescent="0.2">
      <c r="A25" s="269" t="s">
        <v>14</v>
      </c>
      <c r="B25" s="269" t="s">
        <v>197</v>
      </c>
      <c r="C25" s="269"/>
      <c r="D25" s="269"/>
      <c r="E25" s="269"/>
      <c r="F25" s="269"/>
      <c r="G25" s="269"/>
      <c r="H25" s="269"/>
      <c r="I25" s="269"/>
      <c r="J25" s="269"/>
      <c r="K25" s="269"/>
      <c r="L25" s="269"/>
      <c r="M25" s="269"/>
      <c r="N25" s="269"/>
      <c r="O25" s="31"/>
      <c r="P25" s="31"/>
    </row>
    <row r="26" spans="1:16" s="284" customFormat="1" ht="14" customHeight="1" x14ac:dyDescent="0.2">
      <c r="A26" s="269" t="s">
        <v>74</v>
      </c>
      <c r="B26" s="269" t="s">
        <v>218</v>
      </c>
      <c r="C26" s="269"/>
      <c r="D26" s="269"/>
      <c r="E26" s="269"/>
      <c r="F26" s="269"/>
      <c r="G26" s="269"/>
      <c r="H26" s="269"/>
      <c r="I26" s="269"/>
      <c r="J26" s="269"/>
      <c r="K26" s="269"/>
      <c r="L26" s="269"/>
      <c r="M26" s="269"/>
      <c r="N26" s="269"/>
      <c r="O26" s="31"/>
      <c r="P26" s="31"/>
    </row>
    <row r="27" spans="1:16" s="285" customFormat="1" ht="14" customHeight="1" x14ac:dyDescent="0.2">
      <c r="A27" s="269" t="s">
        <v>216</v>
      </c>
      <c r="B27" s="269" t="s">
        <v>219</v>
      </c>
      <c r="C27" s="269"/>
      <c r="D27" s="269"/>
      <c r="E27" s="269"/>
      <c r="F27" s="269"/>
      <c r="G27" s="269"/>
      <c r="H27" s="269"/>
      <c r="I27" s="269"/>
      <c r="J27" s="269"/>
      <c r="K27" s="269"/>
      <c r="L27" s="269"/>
      <c r="M27" s="269"/>
      <c r="N27" s="269"/>
      <c r="O27" s="31"/>
      <c r="P27" s="31"/>
    </row>
    <row r="28" spans="1:16" ht="14" customHeight="1" x14ac:dyDescent="0.2">
      <c r="D28" s="32"/>
      <c r="E28" s="230"/>
      <c r="G28" s="230"/>
      <c r="I28" s="230"/>
      <c r="K28" s="230"/>
      <c r="M28" s="164"/>
    </row>
    <row r="29" spans="1:16" ht="14" customHeight="1" x14ac:dyDescent="0.2">
      <c r="D29" s="32"/>
      <c r="E29" s="230"/>
      <c r="G29" s="230"/>
      <c r="I29" s="230"/>
      <c r="K29" s="230"/>
    </row>
    <row r="30" spans="1:16" ht="18" x14ac:dyDescent="0.2">
      <c r="A30" s="39" t="s">
        <v>221</v>
      </c>
      <c r="D30" s="32"/>
      <c r="E30" s="230"/>
      <c r="G30" s="230"/>
      <c r="I30" s="230"/>
      <c r="K30" s="230"/>
      <c r="M30" s="164"/>
    </row>
    <row r="31" spans="1:16" ht="14" customHeight="1" x14ac:dyDescent="0.2">
      <c r="A31" s="435"/>
      <c r="B31" s="461"/>
      <c r="C31" s="436"/>
      <c r="D31" s="321" t="s">
        <v>0</v>
      </c>
      <c r="E31" s="66">
        <v>2021</v>
      </c>
      <c r="F31" s="66"/>
      <c r="G31" s="65">
        <v>2022</v>
      </c>
      <c r="H31" s="66"/>
      <c r="I31" s="65">
        <v>2023</v>
      </c>
      <c r="J31" s="66"/>
      <c r="K31" s="65">
        <v>2024</v>
      </c>
      <c r="L31" s="66"/>
      <c r="M31" s="140">
        <v>2025</v>
      </c>
      <c r="N31" s="82"/>
      <c r="O31" s="176">
        <v>2030</v>
      </c>
      <c r="P31" s="176"/>
    </row>
    <row r="32" spans="1:16" ht="14" customHeight="1" x14ac:dyDescent="0.2">
      <c r="A32" s="86"/>
      <c r="B32" s="180"/>
      <c r="C32" s="231"/>
      <c r="D32" s="322"/>
      <c r="E32" s="144" t="s">
        <v>1</v>
      </c>
      <c r="F32" s="88"/>
      <c r="G32" s="87" t="s">
        <v>1</v>
      </c>
      <c r="H32" s="144"/>
      <c r="I32" s="87" t="s">
        <v>1</v>
      </c>
      <c r="J32" s="144"/>
      <c r="K32" s="87" t="s">
        <v>1</v>
      </c>
      <c r="L32" s="88"/>
      <c r="M32" s="144" t="s">
        <v>1</v>
      </c>
      <c r="N32" s="89"/>
      <c r="O32" s="140" t="s">
        <v>2</v>
      </c>
      <c r="P32" s="66"/>
    </row>
    <row r="33" spans="1:16" ht="42" customHeight="1" x14ac:dyDescent="0.2">
      <c r="A33" s="462" t="s">
        <v>75</v>
      </c>
      <c r="B33" s="462"/>
      <c r="C33" s="462"/>
      <c r="D33" s="323" t="s">
        <v>64</v>
      </c>
      <c r="E33" s="368">
        <v>99.2</v>
      </c>
      <c r="F33" s="232"/>
      <c r="G33" s="369">
        <v>99.3</v>
      </c>
      <c r="H33" s="68"/>
      <c r="I33" s="369">
        <v>99.4</v>
      </c>
      <c r="J33" s="68"/>
      <c r="K33" s="369">
        <v>99.7</v>
      </c>
      <c r="L33" s="68"/>
      <c r="M33" s="368">
        <v>97.7</v>
      </c>
      <c r="N33" s="283" t="s">
        <v>49</v>
      </c>
      <c r="O33" s="251" t="s">
        <v>144</v>
      </c>
      <c r="P33" s="233"/>
    </row>
    <row r="34" spans="1:16" ht="28" customHeight="1" x14ac:dyDescent="0.2">
      <c r="A34" s="282" t="s">
        <v>225</v>
      </c>
      <c r="B34" s="409" t="s">
        <v>222</v>
      </c>
      <c r="C34" s="409"/>
      <c r="D34" s="409"/>
      <c r="E34" s="409"/>
      <c r="F34" s="409"/>
      <c r="G34" s="409"/>
      <c r="H34" s="409"/>
      <c r="I34" s="409"/>
      <c r="J34" s="409"/>
      <c r="K34" s="409"/>
      <c r="L34" s="409"/>
      <c r="M34" s="409"/>
      <c r="N34" s="409"/>
      <c r="O34" s="409"/>
      <c r="P34" s="409"/>
    </row>
    <row r="35" spans="1:16" ht="28" customHeight="1" x14ac:dyDescent="0.2">
      <c r="A35" s="282" t="s">
        <v>223</v>
      </c>
      <c r="B35" s="412" t="s">
        <v>224</v>
      </c>
      <c r="C35" s="412"/>
      <c r="D35" s="412"/>
      <c r="E35" s="412"/>
      <c r="F35" s="412"/>
      <c r="G35" s="412"/>
      <c r="H35" s="412"/>
      <c r="I35" s="412"/>
      <c r="J35" s="412"/>
      <c r="K35" s="412"/>
      <c r="L35" s="412"/>
      <c r="M35" s="412"/>
      <c r="N35" s="412"/>
      <c r="O35" s="412"/>
      <c r="P35" s="412"/>
    </row>
  </sheetData>
  <mergeCells count="6">
    <mergeCell ref="B35:P35"/>
    <mergeCell ref="B34:P34"/>
    <mergeCell ref="A31:C31"/>
    <mergeCell ref="A33:C33"/>
    <mergeCell ref="B11:C11"/>
    <mergeCell ref="B22:P22"/>
  </mergeCells>
  <phoneticPr fontId="1"/>
  <pageMargins left="0.39370078740157483" right="0.39370078740157483"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7"/>
  <sheetViews>
    <sheetView showGridLines="0" view="pageBreakPreview" zoomScaleNormal="70" zoomScaleSheetLayoutView="100" workbookViewId="0"/>
  </sheetViews>
  <sheetFormatPr defaultColWidth="8.81640625" defaultRowHeight="11" x14ac:dyDescent="0.2"/>
  <cols>
    <col min="1" max="1" width="2.7265625" style="31" customWidth="1"/>
    <col min="2" max="2" width="5.453125" style="31" customWidth="1"/>
    <col min="3" max="3" width="23" style="31" customWidth="1"/>
    <col min="4" max="4" width="9.453125" style="32" customWidth="1"/>
    <col min="5" max="5" width="7.26953125" style="31" customWidth="1"/>
    <col min="6" max="6" width="2.1796875" style="31" customWidth="1"/>
    <col min="7" max="7" width="7.26953125" style="31" customWidth="1"/>
    <col min="8" max="8" width="2.1796875" style="31" customWidth="1"/>
    <col min="9" max="9" width="7.26953125" style="31" customWidth="1"/>
    <col min="10" max="10" width="2.1796875" style="31" customWidth="1"/>
    <col min="11" max="11" width="7.26953125" style="31" customWidth="1"/>
    <col min="12" max="12" width="2.1796875" style="31" customWidth="1"/>
    <col min="13" max="13" width="7.26953125" style="31" customWidth="1"/>
    <col min="14" max="14" width="2.1796875" style="31" customWidth="1"/>
    <col min="15" max="15" width="9.453125" style="31" customWidth="1"/>
    <col min="16" max="19" width="10.1796875" style="31" bestFit="1" customWidth="1"/>
    <col min="20" max="16384" width="8.81640625" style="31"/>
  </cols>
  <sheetData>
    <row r="1" spans="1:19" s="6" customFormat="1" ht="22.5" thickBot="1" x14ac:dyDescent="0.25">
      <c r="A1" s="1" t="s">
        <v>97</v>
      </c>
      <c r="B1" s="1"/>
      <c r="C1" s="12"/>
      <c r="D1" s="16"/>
      <c r="E1" s="3"/>
      <c r="F1" s="3"/>
      <c r="G1" s="3"/>
      <c r="H1" s="3"/>
      <c r="I1" s="3"/>
      <c r="J1" s="3"/>
      <c r="K1" s="26"/>
      <c r="L1" s="25"/>
      <c r="M1" s="11"/>
      <c r="N1" s="24"/>
      <c r="O1" s="2" t="s">
        <v>92</v>
      </c>
      <c r="P1" s="37"/>
    </row>
    <row r="2" spans="1:19" s="4" customFormat="1" ht="15" customHeight="1" thickTop="1" x14ac:dyDescent="0.2">
      <c r="C2" s="14"/>
      <c r="D2" s="17"/>
      <c r="K2" s="14"/>
      <c r="L2" s="17"/>
      <c r="N2" s="14"/>
      <c r="O2" s="17"/>
    </row>
    <row r="3" spans="1:19" s="29" customFormat="1" ht="19.5" x14ac:dyDescent="0.2">
      <c r="A3" s="181" t="s">
        <v>155</v>
      </c>
      <c r="B3" s="181"/>
    </row>
    <row r="4" spans="1:19" s="29" customFormat="1" ht="20" customHeight="1" x14ac:dyDescent="0.2">
      <c r="E4" s="61"/>
      <c r="F4" s="61"/>
      <c r="G4" s="61"/>
      <c r="H4" s="61"/>
      <c r="I4" s="61"/>
      <c r="J4" s="61"/>
      <c r="K4" s="61"/>
      <c r="L4" s="61"/>
      <c r="M4" s="61"/>
      <c r="N4" s="61"/>
      <c r="O4" s="61"/>
      <c r="P4" s="61"/>
    </row>
    <row r="5" spans="1:19" ht="16" x14ac:dyDescent="0.2">
      <c r="A5" s="39" t="s">
        <v>230</v>
      </c>
      <c r="B5" s="39"/>
    </row>
    <row r="6" spans="1:19" ht="14" customHeight="1" x14ac:dyDescent="0.2">
      <c r="A6" s="63"/>
      <c r="B6" s="98"/>
      <c r="C6" s="64"/>
      <c r="D6" s="326" t="s">
        <v>0</v>
      </c>
      <c r="E6" s="140">
        <v>2021</v>
      </c>
      <c r="F6" s="66"/>
      <c r="G6" s="65">
        <v>2022</v>
      </c>
      <c r="H6" s="66"/>
      <c r="I6" s="65">
        <v>2023</v>
      </c>
      <c r="J6" s="66"/>
      <c r="K6" s="65">
        <v>2024</v>
      </c>
      <c r="L6" s="66"/>
      <c r="M6" s="65">
        <v>2025</v>
      </c>
      <c r="N6" s="66"/>
    </row>
    <row r="7" spans="1:19" ht="14" customHeight="1" x14ac:dyDescent="0.2">
      <c r="A7" s="67" t="s">
        <v>76</v>
      </c>
      <c r="B7" s="206"/>
      <c r="C7" s="68"/>
      <c r="D7" s="323" t="s">
        <v>148</v>
      </c>
      <c r="E7" s="352">
        <v>17179</v>
      </c>
      <c r="F7" s="69"/>
      <c r="G7" s="184">
        <v>16169</v>
      </c>
      <c r="H7" s="69"/>
      <c r="I7" s="235">
        <v>15697</v>
      </c>
      <c r="J7" s="69"/>
      <c r="K7" s="152">
        <v>15498</v>
      </c>
      <c r="L7" s="151"/>
      <c r="M7" s="150">
        <v>17626</v>
      </c>
      <c r="N7" s="151"/>
    </row>
    <row r="8" spans="1:19" ht="14" customHeight="1" x14ac:dyDescent="0.2">
      <c r="A8" s="70"/>
      <c r="B8" s="286" t="s">
        <v>184</v>
      </c>
      <c r="C8" s="71" t="s">
        <v>77</v>
      </c>
      <c r="D8" s="328" t="s">
        <v>149</v>
      </c>
      <c r="E8" s="364">
        <v>484</v>
      </c>
      <c r="F8" s="73"/>
      <c r="G8" s="236">
        <v>482</v>
      </c>
      <c r="H8" s="73"/>
      <c r="I8" s="237">
        <v>466</v>
      </c>
      <c r="J8" s="73"/>
      <c r="K8" s="238">
        <v>448</v>
      </c>
      <c r="L8" s="156"/>
      <c r="M8" s="155">
        <v>444</v>
      </c>
      <c r="N8" s="156"/>
    </row>
    <row r="9" spans="1:19" ht="14" customHeight="1" x14ac:dyDescent="0.2">
      <c r="A9" s="70"/>
      <c r="B9" s="112"/>
      <c r="C9" s="74" t="s">
        <v>78</v>
      </c>
      <c r="D9" s="337" t="s">
        <v>149</v>
      </c>
      <c r="E9" s="365">
        <v>11916</v>
      </c>
      <c r="F9" s="75"/>
      <c r="G9" s="239">
        <v>11356</v>
      </c>
      <c r="H9" s="75"/>
      <c r="I9" s="240">
        <v>10869</v>
      </c>
      <c r="J9" s="75"/>
      <c r="K9" s="241">
        <v>10602</v>
      </c>
      <c r="L9" s="125"/>
      <c r="M9" s="242">
        <v>10778</v>
      </c>
      <c r="N9" s="125"/>
    </row>
    <row r="10" spans="1:19" ht="28" customHeight="1" x14ac:dyDescent="0.2">
      <c r="A10" s="70"/>
      <c r="B10" s="132"/>
      <c r="C10" s="252" t="s">
        <v>79</v>
      </c>
      <c r="D10" s="337" t="s">
        <v>149</v>
      </c>
      <c r="E10" s="365">
        <v>4779</v>
      </c>
      <c r="F10" s="75"/>
      <c r="G10" s="239">
        <v>4331</v>
      </c>
      <c r="H10" s="75"/>
      <c r="I10" s="240">
        <v>4362</v>
      </c>
      <c r="J10" s="75"/>
      <c r="K10" s="241">
        <v>4448</v>
      </c>
      <c r="L10" s="125"/>
      <c r="M10" s="242">
        <v>4553</v>
      </c>
      <c r="N10" s="125"/>
    </row>
    <row r="11" spans="1:19" ht="14" customHeight="1" x14ac:dyDescent="0.2">
      <c r="A11" s="70"/>
      <c r="B11" s="286" t="s">
        <v>187</v>
      </c>
      <c r="C11" s="71" t="s">
        <v>77</v>
      </c>
      <c r="D11" s="328" t="s">
        <v>149</v>
      </c>
      <c r="E11" s="372" t="s">
        <v>189</v>
      </c>
      <c r="F11" s="73"/>
      <c r="G11" s="237" t="s">
        <v>189</v>
      </c>
      <c r="H11" s="73"/>
      <c r="I11" s="237" t="s">
        <v>189</v>
      </c>
      <c r="J11" s="73"/>
      <c r="K11" s="238" t="s">
        <v>189</v>
      </c>
      <c r="L11" s="156"/>
      <c r="M11" s="155">
        <v>0</v>
      </c>
      <c r="N11" s="156"/>
    </row>
    <row r="12" spans="1:19" ht="14" customHeight="1" x14ac:dyDescent="0.2">
      <c r="A12" s="70"/>
      <c r="B12" s="112"/>
      <c r="C12" s="74" t="s">
        <v>78</v>
      </c>
      <c r="D12" s="337" t="s">
        <v>149</v>
      </c>
      <c r="E12" s="373" t="s">
        <v>189</v>
      </c>
      <c r="F12" s="75"/>
      <c r="G12" s="240" t="s">
        <v>189</v>
      </c>
      <c r="H12" s="75"/>
      <c r="I12" s="240" t="s">
        <v>189</v>
      </c>
      <c r="J12" s="75"/>
      <c r="K12" s="241" t="s">
        <v>189</v>
      </c>
      <c r="L12" s="125"/>
      <c r="M12" s="242">
        <v>117</v>
      </c>
      <c r="N12" s="125"/>
    </row>
    <row r="13" spans="1:19" ht="28" customHeight="1" x14ac:dyDescent="0.2">
      <c r="A13" s="76"/>
      <c r="B13" s="132"/>
      <c r="C13" s="287" t="s">
        <v>79</v>
      </c>
      <c r="D13" s="337" t="s">
        <v>149</v>
      </c>
      <c r="E13" s="373" t="s">
        <v>189</v>
      </c>
      <c r="F13" s="75"/>
      <c r="G13" s="240" t="s">
        <v>189</v>
      </c>
      <c r="H13" s="75"/>
      <c r="I13" s="240" t="s">
        <v>189</v>
      </c>
      <c r="J13" s="75"/>
      <c r="K13" s="241" t="s">
        <v>189</v>
      </c>
      <c r="L13" s="125"/>
      <c r="M13" s="242">
        <v>1734</v>
      </c>
      <c r="N13" s="125"/>
    </row>
    <row r="14" spans="1:19" ht="14" customHeight="1" x14ac:dyDescent="0.2">
      <c r="A14" s="99" t="s">
        <v>226</v>
      </c>
      <c r="B14" s="91"/>
      <c r="C14" s="91"/>
      <c r="D14" s="323" t="s">
        <v>150</v>
      </c>
      <c r="E14" s="366">
        <v>37.4</v>
      </c>
      <c r="F14" s="69"/>
      <c r="G14" s="243">
        <v>34.700000000000003</v>
      </c>
      <c r="H14" s="69"/>
      <c r="I14" s="243">
        <v>32.299999999999997</v>
      </c>
      <c r="J14" s="69"/>
      <c r="K14" s="244">
        <v>31.5</v>
      </c>
      <c r="L14" s="151"/>
      <c r="M14" s="208">
        <v>30.8</v>
      </c>
      <c r="N14" s="151" t="s">
        <v>182</v>
      </c>
    </row>
    <row r="15" spans="1:19" ht="14" customHeight="1" x14ac:dyDescent="0.2">
      <c r="A15" s="99" t="s">
        <v>151</v>
      </c>
      <c r="B15" s="91"/>
      <c r="C15" s="91"/>
      <c r="D15" s="323" t="s">
        <v>152</v>
      </c>
      <c r="E15" s="366">
        <v>13.5</v>
      </c>
      <c r="F15" s="69"/>
      <c r="G15" s="243">
        <v>13.7</v>
      </c>
      <c r="H15" s="69"/>
      <c r="I15" s="243">
        <v>14</v>
      </c>
      <c r="J15" s="69"/>
      <c r="K15" s="244">
        <v>14.2</v>
      </c>
      <c r="L15" s="151"/>
      <c r="M15" s="208">
        <v>15.1</v>
      </c>
      <c r="N15" s="151" t="s">
        <v>182</v>
      </c>
      <c r="O15" s="108"/>
      <c r="P15" s="108"/>
      <c r="Q15" s="108"/>
      <c r="R15" s="108"/>
      <c r="S15" s="108"/>
    </row>
    <row r="16" spans="1:19" ht="14" customHeight="1" x14ac:dyDescent="0.2">
      <c r="A16" s="31" t="s">
        <v>227</v>
      </c>
      <c r="B16" s="31" t="s">
        <v>181</v>
      </c>
      <c r="C16" s="257"/>
      <c r="D16" s="257"/>
      <c r="E16" s="257"/>
      <c r="F16" s="257"/>
      <c r="G16" s="257"/>
      <c r="H16" s="257"/>
      <c r="I16" s="257"/>
      <c r="J16" s="257"/>
      <c r="K16" s="257"/>
      <c r="L16" s="257"/>
      <c r="M16" s="257"/>
      <c r="N16" s="257"/>
      <c r="O16" s="257"/>
    </row>
    <row r="17" spans="1:15" ht="14" customHeight="1" x14ac:dyDescent="0.2">
      <c r="A17" s="31" t="s">
        <v>67</v>
      </c>
      <c r="B17" s="31" t="s">
        <v>153</v>
      </c>
      <c r="C17" s="257"/>
      <c r="D17" s="257"/>
      <c r="E17" s="257"/>
      <c r="F17" s="257"/>
      <c r="G17" s="257"/>
      <c r="H17" s="257"/>
      <c r="I17" s="257"/>
      <c r="J17" s="257"/>
      <c r="K17" s="257"/>
      <c r="L17" s="257"/>
      <c r="M17" s="257"/>
      <c r="N17" s="257"/>
      <c r="O17" s="257"/>
    </row>
    <row r="18" spans="1:15" ht="14" customHeight="1" x14ac:dyDescent="0.2">
      <c r="A18" s="31" t="s">
        <v>228</v>
      </c>
      <c r="B18" s="31" t="s">
        <v>229</v>
      </c>
      <c r="D18" s="31"/>
    </row>
    <row r="19" spans="1:15" ht="14" customHeight="1" x14ac:dyDescent="0.2">
      <c r="D19" s="31"/>
    </row>
    <row r="20" spans="1:15" ht="14" customHeight="1" x14ac:dyDescent="0.2">
      <c r="D20" s="31"/>
      <c r="M20" s="108"/>
    </row>
    <row r="21" spans="1:15" ht="14" customHeight="1" x14ac:dyDescent="0.2">
      <c r="A21" s="39" t="s">
        <v>80</v>
      </c>
      <c r="B21" s="39"/>
      <c r="E21" s="78"/>
      <c r="G21" s="78"/>
      <c r="I21" s="78"/>
      <c r="K21" s="78"/>
    </row>
    <row r="22" spans="1:15" ht="14" customHeight="1" x14ac:dyDescent="0.2">
      <c r="A22" s="79"/>
      <c r="B22" s="80"/>
      <c r="C22" s="245"/>
      <c r="D22" s="321" t="s">
        <v>0</v>
      </c>
      <c r="E22" s="140">
        <v>2021</v>
      </c>
      <c r="F22" s="66"/>
      <c r="G22" s="65">
        <v>2022</v>
      </c>
      <c r="H22" s="66"/>
      <c r="I22" s="65">
        <v>2023</v>
      </c>
      <c r="J22" s="66"/>
      <c r="K22" s="65">
        <v>2024</v>
      </c>
      <c r="L22" s="66"/>
      <c r="M22" s="65">
        <v>2025</v>
      </c>
      <c r="N22" s="82"/>
      <c r="O22" s="83">
        <v>2030</v>
      </c>
    </row>
    <row r="23" spans="1:15" ht="14" customHeight="1" x14ac:dyDescent="0.2">
      <c r="A23" s="84"/>
      <c r="B23" s="85"/>
      <c r="C23" s="246"/>
      <c r="D23" s="322"/>
      <c r="E23" s="140" t="s">
        <v>81</v>
      </c>
      <c r="F23" s="66"/>
      <c r="G23" s="65" t="s">
        <v>81</v>
      </c>
      <c r="H23" s="66"/>
      <c r="I23" s="65" t="s">
        <v>81</v>
      </c>
      <c r="J23" s="66"/>
      <c r="K23" s="65" t="s">
        <v>81</v>
      </c>
      <c r="L23" s="66"/>
      <c r="M23" s="65" t="s">
        <v>81</v>
      </c>
      <c r="N23" s="82"/>
      <c r="O23" s="83" t="s">
        <v>2</v>
      </c>
    </row>
    <row r="24" spans="1:15" ht="14" customHeight="1" x14ac:dyDescent="0.2">
      <c r="A24" s="90" t="s">
        <v>82</v>
      </c>
      <c r="B24" s="99"/>
      <c r="C24" s="99"/>
      <c r="D24" s="323" t="s">
        <v>4</v>
      </c>
      <c r="E24" s="370">
        <v>8.6999999999999993</v>
      </c>
      <c r="F24" s="69"/>
      <c r="G24" s="311">
        <v>14.099999999999998</v>
      </c>
      <c r="H24" s="69"/>
      <c r="I24" s="311">
        <v>16.600000000000001</v>
      </c>
      <c r="J24" s="69"/>
      <c r="K24" s="311">
        <v>17.7</v>
      </c>
      <c r="L24" s="69"/>
      <c r="M24" s="311">
        <v>11</v>
      </c>
      <c r="N24" s="201" t="s">
        <v>192</v>
      </c>
      <c r="O24" s="95">
        <v>0.15</v>
      </c>
    </row>
    <row r="25" spans="1:15" s="285" customFormat="1" ht="14" customHeight="1" x14ac:dyDescent="0.2">
      <c r="A25" s="234" t="s">
        <v>145</v>
      </c>
      <c r="B25" s="175" t="s">
        <v>229</v>
      </c>
    </row>
    <row r="26" spans="1:15" ht="14" customHeight="1" x14ac:dyDescent="0.2">
      <c r="E26" s="97"/>
      <c r="G26" s="97"/>
      <c r="I26" s="97"/>
      <c r="K26" s="97"/>
      <c r="M26" s="97"/>
    </row>
    <row r="27" spans="1:15" ht="14" customHeight="1" x14ac:dyDescent="0.2">
      <c r="E27" s="97"/>
      <c r="G27" s="97"/>
      <c r="I27" s="97"/>
      <c r="K27" s="97"/>
      <c r="M27" s="97"/>
    </row>
    <row r="28" spans="1:15" ht="16" x14ac:dyDescent="0.2">
      <c r="A28" s="39" t="s">
        <v>166</v>
      </c>
      <c r="B28" s="39"/>
    </row>
    <row r="29" spans="1:15" ht="14" customHeight="1" x14ac:dyDescent="0.2">
      <c r="A29" s="63"/>
      <c r="B29" s="98"/>
      <c r="C29" s="64"/>
      <c r="D29" s="326" t="s">
        <v>0</v>
      </c>
      <c r="E29" s="140">
        <v>2021</v>
      </c>
      <c r="F29" s="66"/>
      <c r="G29" s="65">
        <v>2022</v>
      </c>
      <c r="H29" s="66"/>
      <c r="I29" s="65">
        <v>2023</v>
      </c>
      <c r="J29" s="66"/>
      <c r="K29" s="65">
        <v>2024</v>
      </c>
      <c r="L29" s="66"/>
      <c r="M29" s="65">
        <v>2025</v>
      </c>
      <c r="N29" s="66"/>
    </row>
    <row r="30" spans="1:15" ht="14" customHeight="1" x14ac:dyDescent="0.2">
      <c r="A30" s="67" t="s">
        <v>40</v>
      </c>
      <c r="B30" s="206"/>
      <c r="C30" s="68"/>
      <c r="D30" s="323" t="s">
        <v>148</v>
      </c>
      <c r="E30" s="352">
        <v>15596</v>
      </c>
      <c r="F30" s="69"/>
      <c r="G30" s="184">
        <v>14909</v>
      </c>
      <c r="H30" s="69"/>
      <c r="I30" s="150">
        <v>14363</v>
      </c>
      <c r="J30" s="151"/>
      <c r="K30" s="150">
        <v>14284</v>
      </c>
      <c r="L30" s="151"/>
      <c r="M30" s="150">
        <v>16328</v>
      </c>
      <c r="N30" s="151"/>
    </row>
    <row r="31" spans="1:15" ht="14" customHeight="1" x14ac:dyDescent="0.2">
      <c r="A31" s="112"/>
      <c r="B31" s="286" t="s">
        <v>184</v>
      </c>
      <c r="C31" s="71" t="s">
        <v>83</v>
      </c>
      <c r="D31" s="328" t="s">
        <v>148</v>
      </c>
      <c r="E31" s="364">
        <v>2360</v>
      </c>
      <c r="F31" s="73"/>
      <c r="G31" s="236">
        <v>2282</v>
      </c>
      <c r="H31" s="73"/>
      <c r="I31" s="155">
        <v>2180</v>
      </c>
      <c r="J31" s="156"/>
      <c r="K31" s="155">
        <v>2205</v>
      </c>
      <c r="L31" s="156"/>
      <c r="M31" s="155">
        <v>2202</v>
      </c>
      <c r="N31" s="156"/>
    </row>
    <row r="32" spans="1:15" ht="14" customHeight="1" x14ac:dyDescent="0.2">
      <c r="A32" s="112"/>
      <c r="B32" s="112"/>
      <c r="C32" s="74" t="s">
        <v>84</v>
      </c>
      <c r="D32" s="337" t="s">
        <v>148</v>
      </c>
      <c r="E32" s="365">
        <v>12046</v>
      </c>
      <c r="F32" s="75"/>
      <c r="G32" s="239">
        <v>11477</v>
      </c>
      <c r="H32" s="75"/>
      <c r="I32" s="242">
        <v>11030</v>
      </c>
      <c r="J32" s="125"/>
      <c r="K32" s="242">
        <v>10857</v>
      </c>
      <c r="L32" s="125"/>
      <c r="M32" s="242">
        <v>10741</v>
      </c>
      <c r="N32" s="125"/>
    </row>
    <row r="33" spans="1:14" ht="14" customHeight="1" x14ac:dyDescent="0.2">
      <c r="A33" s="112"/>
      <c r="B33" s="132"/>
      <c r="C33" s="77" t="s">
        <v>85</v>
      </c>
      <c r="D33" s="329" t="s">
        <v>148</v>
      </c>
      <c r="E33" s="367">
        <v>1190</v>
      </c>
      <c r="F33" s="171"/>
      <c r="G33" s="247">
        <v>1150</v>
      </c>
      <c r="H33" s="171"/>
      <c r="I33" s="248">
        <v>1152</v>
      </c>
      <c r="J33" s="159"/>
      <c r="K33" s="248">
        <v>1222</v>
      </c>
      <c r="L33" s="159"/>
      <c r="M33" s="248">
        <v>1246</v>
      </c>
      <c r="N33" s="159"/>
    </row>
    <row r="34" spans="1:14" ht="14" customHeight="1" x14ac:dyDescent="0.2">
      <c r="A34" s="112"/>
      <c r="B34" s="286" t="s">
        <v>187</v>
      </c>
      <c r="C34" s="71" t="s">
        <v>83</v>
      </c>
      <c r="D34" s="328" t="s">
        <v>148</v>
      </c>
      <c r="E34" s="372" t="s">
        <v>189</v>
      </c>
      <c r="F34" s="73"/>
      <c r="G34" s="237" t="s">
        <v>189</v>
      </c>
      <c r="H34" s="73"/>
      <c r="I34" s="238" t="s">
        <v>189</v>
      </c>
      <c r="J34" s="156"/>
      <c r="K34" s="238" t="s">
        <v>189</v>
      </c>
      <c r="L34" s="156"/>
      <c r="M34" s="238" t="s">
        <v>189</v>
      </c>
      <c r="N34" s="156"/>
    </row>
    <row r="35" spans="1:14" ht="14" customHeight="1" x14ac:dyDescent="0.2">
      <c r="A35" s="112"/>
      <c r="B35" s="112"/>
      <c r="C35" s="74" t="s">
        <v>84</v>
      </c>
      <c r="D35" s="337" t="s">
        <v>148</v>
      </c>
      <c r="E35" s="373" t="s">
        <v>189</v>
      </c>
      <c r="F35" s="75"/>
      <c r="G35" s="240" t="s">
        <v>189</v>
      </c>
      <c r="H35" s="75"/>
      <c r="I35" s="241" t="s">
        <v>189</v>
      </c>
      <c r="J35" s="125"/>
      <c r="K35" s="241" t="s">
        <v>189</v>
      </c>
      <c r="L35" s="125"/>
      <c r="M35" s="242">
        <v>23</v>
      </c>
      <c r="N35" s="125"/>
    </row>
    <row r="36" spans="1:14" ht="14" customHeight="1" x14ac:dyDescent="0.2">
      <c r="A36" s="132"/>
      <c r="B36" s="132"/>
      <c r="C36" s="77" t="s">
        <v>85</v>
      </c>
      <c r="D36" s="329" t="s">
        <v>148</v>
      </c>
      <c r="E36" s="374" t="s">
        <v>189</v>
      </c>
      <c r="F36" s="171"/>
      <c r="G36" s="375" t="s">
        <v>189</v>
      </c>
      <c r="H36" s="171"/>
      <c r="I36" s="158" t="s">
        <v>189</v>
      </c>
      <c r="J36" s="159"/>
      <c r="K36" s="158" t="s">
        <v>189</v>
      </c>
      <c r="L36" s="159"/>
      <c r="M36" s="248">
        <v>2116</v>
      </c>
      <c r="N36" s="159"/>
    </row>
    <row r="37" spans="1:14" ht="14" customHeight="1" x14ac:dyDescent="0.2">
      <c r="E37" s="249"/>
      <c r="G37" s="249"/>
      <c r="I37" s="249"/>
      <c r="K37" s="250"/>
      <c r="L37" s="34"/>
      <c r="M37" s="250"/>
      <c r="N37" s="34"/>
    </row>
    <row r="38" spans="1:14" ht="14" customHeight="1" x14ac:dyDescent="0.2">
      <c r="E38" s="249"/>
      <c r="G38" s="249"/>
      <c r="I38" s="249"/>
      <c r="K38" s="250"/>
      <c r="L38" s="34"/>
      <c r="M38" s="250"/>
      <c r="N38" s="34"/>
    </row>
    <row r="39" spans="1:14" ht="18" x14ac:dyDescent="0.2">
      <c r="A39" s="39" t="s">
        <v>154</v>
      </c>
      <c r="B39" s="39"/>
      <c r="E39" s="249"/>
      <c r="G39" s="249"/>
      <c r="I39" s="249"/>
      <c r="K39" s="250"/>
      <c r="L39" s="34"/>
      <c r="M39" s="250"/>
      <c r="N39" s="34"/>
    </row>
    <row r="40" spans="1:14" ht="14" customHeight="1" x14ac:dyDescent="0.2">
      <c r="A40" s="79"/>
      <c r="B40" s="80"/>
      <c r="C40" s="245"/>
      <c r="D40" s="321" t="s">
        <v>0</v>
      </c>
      <c r="E40" s="140">
        <v>2023</v>
      </c>
      <c r="F40" s="66"/>
      <c r="G40" s="65">
        <v>2024</v>
      </c>
      <c r="H40" s="66"/>
      <c r="I40" s="65">
        <v>2025</v>
      </c>
      <c r="J40" s="66"/>
      <c r="K40" s="147"/>
      <c r="M40" s="147"/>
    </row>
    <row r="41" spans="1:14" ht="14" customHeight="1" x14ac:dyDescent="0.2">
      <c r="A41" s="90" t="s">
        <v>86</v>
      </c>
      <c r="B41" s="99"/>
      <c r="C41" s="99"/>
      <c r="D41" s="323" t="s">
        <v>87</v>
      </c>
      <c r="E41" s="315">
        <v>45.5</v>
      </c>
      <c r="F41" s="151"/>
      <c r="G41" s="62">
        <v>22.9</v>
      </c>
      <c r="H41" s="151"/>
      <c r="I41" s="311">
        <v>27</v>
      </c>
      <c r="J41" s="151"/>
    </row>
    <row r="42" spans="1:14" x14ac:dyDescent="0.2">
      <c r="D42" s="31"/>
      <c r="E42" s="34"/>
      <c r="F42" s="34"/>
      <c r="G42" s="34"/>
      <c r="H42" s="34"/>
      <c r="I42" s="34"/>
    </row>
    <row r="43" spans="1:14" x14ac:dyDescent="0.2">
      <c r="D43" s="31"/>
    </row>
    <row r="44" spans="1:14" x14ac:dyDescent="0.2">
      <c r="D44" s="31"/>
    </row>
    <row r="45" spans="1:14" x14ac:dyDescent="0.2">
      <c r="D45" s="31"/>
    </row>
    <row r="46" spans="1:14" x14ac:dyDescent="0.2">
      <c r="D46" s="31"/>
    </row>
    <row r="47" spans="1:14" x14ac:dyDescent="0.2">
      <c r="D47" s="31"/>
    </row>
  </sheetData>
  <phoneticPr fontId="1"/>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目次</vt:lpstr>
      <vt:lpstr>データ範囲、環境負荷の全体像（マテリアルフロー）</vt:lpstr>
      <vt:lpstr>環境マネジメント活動</vt:lpstr>
      <vt:lpstr>GHG排出量</vt:lpstr>
      <vt:lpstr>エネルギー使用量</vt:lpstr>
      <vt:lpstr>その他大気排出物</vt:lpstr>
      <vt:lpstr>原材料</vt:lpstr>
      <vt:lpstr>廃棄物</vt:lpstr>
      <vt:lpstr>水資源</vt:lpstr>
      <vt:lpstr>GHG排出量!Print_Area</vt:lpstr>
      <vt:lpstr>エネルギー使用量!Print_Area</vt:lpstr>
      <vt:lpstr>その他大気排出物!Print_Area</vt:lpstr>
      <vt:lpstr>'データ範囲、環境負荷の全体像（マテリアルフロー）'!Print_Area</vt:lpstr>
      <vt:lpstr>環境マネジメント活動!Print_Area</vt:lpstr>
      <vt:lpstr>目次!Print_Area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2026-09-25T04:19:01Z</dcterms:created>
  <dcterms:modified xsi:type="dcterms:W3CDTF">2026-09-25T04:19:05Z</dcterms:modified>
  <cp:category/>
  <cp:contentStatus/>
</cp:coreProperties>
</file>